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720" windowHeight="12585"/>
  </bookViews>
  <sheets>
    <sheet name="Старт" sheetId="1" r:id="rId1"/>
    <sheet name="Открытый" sheetId="12" r:id="rId2"/>
    <sheet name="Закрытый" sheetId="11" r:id="rId3"/>
    <sheet name="Открытый широкий" sheetId="3" r:id="rId4"/>
    <sheet name="Открытый с вставкой" sheetId="13" r:id="rId5"/>
    <sheet name="П-образный" sheetId="14" r:id="rId6"/>
    <sheet name="Н-образный" sheetId="15" r:id="rId7"/>
    <sheet name="Grazia" sheetId="16" r:id="rId8"/>
    <sheet name=" " sheetId="2" r:id="rId9"/>
  </sheets>
  <definedNames>
    <definedName name="шлегель" localSheetId="0">' '!$K$17:$K$18</definedName>
  </definedNames>
  <calcPr calcId="145621"/>
</workbook>
</file>

<file path=xl/calcChain.xml><?xml version="1.0" encoding="utf-8"?>
<calcChain xmlns="http://schemas.openxmlformats.org/spreadsheetml/2006/main">
  <c r="E6" i="2" l="1"/>
  <c r="E5" i="2"/>
  <c r="E4" i="2"/>
  <c r="E3" i="2"/>
  <c r="Q5" i="2" s="1"/>
  <c r="T5" i="2" l="1"/>
  <c r="Y5" i="2"/>
  <c r="G20" i="13" s="1"/>
  <c r="G14" i="13"/>
  <c r="G15" i="13" s="1"/>
  <c r="R8" i="2"/>
  <c r="I14" i="15" s="1"/>
  <c r="R3" i="2"/>
  <c r="I14" i="12" s="1"/>
  <c r="R6" i="2"/>
  <c r="I14" i="3" s="1"/>
  <c r="R5" i="2"/>
  <c r="I14" i="13" s="1"/>
  <c r="R4" i="2"/>
  <c r="I14" i="11" s="1"/>
  <c r="R9" i="2"/>
  <c r="I14" i="16" s="1"/>
  <c r="R7" i="2"/>
  <c r="I14" i="14" s="1"/>
  <c r="Q3" i="2"/>
  <c r="Q8" i="2"/>
  <c r="Q6" i="2"/>
  <c r="Q4" i="2"/>
  <c r="Q9" i="2"/>
  <c r="Q7" i="2"/>
  <c r="Y3" i="2" l="1"/>
  <c r="G20" i="12" s="1"/>
  <c r="G14" i="12"/>
  <c r="G15" i="12" s="1"/>
  <c r="Y4" i="2"/>
  <c r="G20" i="11" s="1"/>
  <c r="G14" i="11"/>
  <c r="G15" i="11" s="1"/>
  <c r="Y6" i="2"/>
  <c r="G20" i="3" s="1"/>
  <c r="G14" i="3"/>
  <c r="G15" i="3" s="1"/>
  <c r="Y7" i="2"/>
  <c r="G20" i="14" s="1"/>
  <c r="G14" i="14"/>
  <c r="G15" i="14" s="1"/>
  <c r="Y8" i="2"/>
  <c r="G20" i="15" s="1"/>
  <c r="G14" i="15"/>
  <c r="G15" i="15" s="1"/>
  <c r="Y9" i="2"/>
  <c r="G20" i="16" s="1"/>
  <c r="G14" i="16"/>
  <c r="G15" i="16" s="1"/>
  <c r="V5" i="2"/>
  <c r="G18" i="13" s="1"/>
  <c r="G17" i="13"/>
  <c r="T8" i="2"/>
  <c r="G17" i="15" s="1"/>
  <c r="U4" i="2"/>
  <c r="I17" i="11" s="1"/>
  <c r="T7" i="2"/>
  <c r="G17" i="14" s="1"/>
  <c r="T4" i="2"/>
  <c r="G17" i="11" s="1"/>
  <c r="T9" i="2"/>
  <c r="G17" i="16" s="1"/>
  <c r="T6" i="2"/>
  <c r="G17" i="3" s="1"/>
  <c r="S4" i="2"/>
  <c r="G16" i="11" s="1"/>
  <c r="T3" i="2"/>
  <c r="G17" i="12" s="1"/>
  <c r="U3" i="2"/>
  <c r="I17" i="12" s="1"/>
  <c r="S3" i="2"/>
  <c r="G16" i="12" s="1"/>
  <c r="U8" i="2"/>
  <c r="I17" i="15" s="1"/>
  <c r="S8" i="2"/>
  <c r="G16" i="15" s="1"/>
  <c r="U5" i="2"/>
  <c r="I17" i="13" s="1"/>
  <c r="S5" i="2"/>
  <c r="G16" i="13" s="1"/>
  <c r="U9" i="2"/>
  <c r="I17" i="16" s="1"/>
  <c r="S9" i="2"/>
  <c r="G16" i="16" s="1"/>
  <c r="U6" i="2"/>
  <c r="I17" i="3" s="1"/>
  <c r="S6" i="2"/>
  <c r="G16" i="3" s="1"/>
  <c r="U7" i="2"/>
  <c r="I17" i="14" s="1"/>
  <c r="S7" i="2"/>
  <c r="G16" i="14" s="1"/>
  <c r="W7" i="2" l="1"/>
  <c r="V6" i="2"/>
  <c r="G18" i="3" s="1"/>
  <c r="V9" i="2"/>
  <c r="G18" i="16" s="1"/>
  <c r="V4" i="2"/>
  <c r="G18" i="11" s="1"/>
  <c r="V7" i="2"/>
  <c r="G18" i="14" s="1"/>
  <c r="W4" i="2"/>
  <c r="I18" i="11" s="1"/>
  <c r="V8" i="2"/>
  <c r="G18" i="15" s="1"/>
  <c r="W6" i="2"/>
  <c r="W9" i="2"/>
  <c r="W5" i="2"/>
  <c r="W8" i="2"/>
  <c r="W3" i="2"/>
  <c r="I18" i="12" s="1"/>
  <c r="V3" i="2"/>
  <c r="G18" i="12" s="1"/>
  <c r="X6" i="2" l="1"/>
  <c r="G19" i="3" s="1"/>
  <c r="I18" i="3"/>
  <c r="X8" i="2"/>
  <c r="G19" i="15" s="1"/>
  <c r="I18" i="15"/>
  <c r="X5" i="2"/>
  <c r="G19" i="13" s="1"/>
  <c r="I18" i="13"/>
  <c r="X9" i="2"/>
  <c r="G19" i="16" s="1"/>
  <c r="I18" i="16"/>
  <c r="X7" i="2"/>
  <c r="G19" i="14" s="1"/>
  <c r="I18" i="14"/>
  <c r="X4" i="2"/>
  <c r="G19" i="11" s="1"/>
  <c r="X3" i="2"/>
  <c r="G19" i="12" s="1"/>
</calcChain>
</file>

<file path=xl/sharedStrings.xml><?xml version="1.0" encoding="utf-8"?>
<sst xmlns="http://schemas.openxmlformats.org/spreadsheetml/2006/main" count="206" uniqueCount="55">
  <si>
    <t>Введите параметры проёма и дверей:</t>
  </si>
  <si>
    <t>Высота проёма</t>
  </si>
  <si>
    <t>Ширина проёма</t>
  </si>
  <si>
    <t>Количество дверей</t>
  </si>
  <si>
    <t>Количество мест перекрытия</t>
  </si>
  <si>
    <t>Высота двери</t>
  </si>
  <si>
    <t>открытый</t>
  </si>
  <si>
    <t>закрытый</t>
  </si>
  <si>
    <t>открытый широкий</t>
  </si>
  <si>
    <t>открытый с вставкой</t>
  </si>
  <si>
    <t>П-образный</t>
  </si>
  <si>
    <t>Н-образный</t>
  </si>
  <si>
    <t>Grazia</t>
  </si>
  <si>
    <t>profilWidth</t>
  </si>
  <si>
    <t>deltaGr</t>
  </si>
  <si>
    <t>DeltaDoor</t>
  </si>
  <si>
    <t>wDeltaWood</t>
  </si>
  <si>
    <t>hDeltaWood</t>
  </si>
  <si>
    <t>silic</t>
  </si>
  <si>
    <t>nbolt</t>
  </si>
  <si>
    <t>bolt</t>
  </si>
  <si>
    <t>shleg</t>
  </si>
  <si>
    <t>высота двери</t>
  </si>
  <si>
    <t>ширина двери</t>
  </si>
  <si>
    <t>горизонтальный профиль</t>
  </si>
  <si>
    <t>высота ЛДСП</t>
  </si>
  <si>
    <t>ширина ЛДСП</t>
  </si>
  <si>
    <t>высота зеркала</t>
  </si>
  <si>
    <t>ширина зеркала</t>
  </si>
  <si>
    <t>Буферная лента ("шлегель") (1-&gt;есть, 0-&gt;нет)</t>
  </si>
  <si>
    <t>Выберите какой профиль расчитать:</t>
  </si>
  <si>
    <t>Grzia</t>
  </si>
  <si>
    <t>Профиль "Открытый"</t>
  </si>
  <si>
    <t>Размер двери:</t>
  </si>
  <si>
    <t>Длина ручки (вертикальный профиль):</t>
  </si>
  <si>
    <t>Размер зеркала (стекла) 4мм:</t>
  </si>
  <si>
    <t>Размер ЛДСП 10мм:</t>
  </si>
  <si>
    <t>Длина горизонтального профиля и разделителей:</t>
  </si>
  <si>
    <t>Количество зеркальных дверей</t>
  </si>
  <si>
    <t>силикон</t>
  </si>
  <si>
    <t>шлегель</t>
  </si>
  <si>
    <t>Длина силиконового уплотнителя:</t>
  </si>
  <si>
    <t>м</t>
  </si>
  <si>
    <t>Длина буферной ленты ("шлегеля"):</t>
  </si>
  <si>
    <t>*</t>
  </si>
  <si>
    <t>На разделитель вычитаем от материала:</t>
  </si>
  <si>
    <t>Разделитель без болта:</t>
  </si>
  <si>
    <t>ЛДСП + ЛДСП - 1мм</t>
  </si>
  <si>
    <t>Зеркало + Зеркало - 3мм</t>
  </si>
  <si>
    <t>Зеркало + ЛДСП - 2мм</t>
  </si>
  <si>
    <t>Разделитель с болтом:</t>
  </si>
  <si>
    <t>ЛДСП + ЛДСП - 7мм</t>
  </si>
  <si>
    <t>Зеркало + Зеркало - 9мм</t>
  </si>
  <si>
    <t>Зеркало + ЛДСП - 8мм</t>
  </si>
  <si>
    <t>Разметка под сверление в вертикальном профиле: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</si>
</sst>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3" tint="0.3999755851924192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/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/>
      <right/>
      <top style="thin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Protection="1">
      <protection hidden="1"/>
    </xf>
    <xf numFmtId="0" fontId="2" fillId="0" borderId="0" xfId="0" applyFont="1" applyBorder="1"/>
    <xf numFmtId="0" fontId="2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3" fillId="0" borderId="25" xfId="0" applyFont="1" applyBorder="1"/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1" fontId="3" fillId="0" borderId="26" xfId="0" applyNumberFormat="1" applyFont="1" applyBorder="1" applyAlignment="1">
      <alignment horizontal="left"/>
    </xf>
    <xf numFmtId="0" fontId="3" fillId="0" borderId="26" xfId="0" applyFont="1" applyBorder="1"/>
    <xf numFmtId="0" fontId="3" fillId="0" borderId="29" xfId="0" applyFont="1" applyBorder="1"/>
    <xf numFmtId="0" fontId="3" fillId="0" borderId="13" xfId="0" applyFont="1" applyBorder="1"/>
    <xf numFmtId="0" fontId="0" fillId="0" borderId="0" xfId="0" applyAlignment="1"/>
    <xf numFmtId="0" fontId="9" fillId="0" borderId="22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9" fillId="0" borderId="24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2" xfId="0" applyFont="1" applyFill="1" applyBorder="1" applyProtection="1">
      <protection hidden="1"/>
    </xf>
    <xf numFmtId="1" fontId="9" fillId="0" borderId="22" xfId="0" applyNumberFormat="1" applyFont="1" applyFill="1" applyBorder="1" applyProtection="1">
      <protection hidden="1"/>
    </xf>
    <xf numFmtId="1" fontId="9" fillId="0" borderId="24" xfId="0" applyNumberFormat="1" applyFont="1" applyFill="1" applyBorder="1" applyProtection="1">
      <protection hidden="1"/>
    </xf>
    <xf numFmtId="2" fontId="9" fillId="0" borderId="1" xfId="0" applyNumberFormat="1" applyFont="1" applyFill="1" applyBorder="1" applyProtection="1">
      <protection hidden="1"/>
    </xf>
    <xf numFmtId="0" fontId="10" fillId="0" borderId="22" xfId="0" applyFont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3" fillId="0" borderId="2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3" fillId="0" borderId="27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4;&#1090;&#1082;&#1088;&#1099;&#1090;&#1099;&#1081; &#1089; &#1074;&#1089;&#1090;&#1072;&#1074;&#1082;&#1086;&#1081;'!A1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Grazia!A1"/><Relationship Id="rId2" Type="http://schemas.openxmlformats.org/officeDocument/2006/relationships/hyperlink" Target="#&#1054;&#1090;&#1082;&#1088;&#1099;&#1090;&#1099;&#1081;!A1"/><Relationship Id="rId1" Type="http://schemas.openxmlformats.org/officeDocument/2006/relationships/image" Target="../media/image1.png"/><Relationship Id="rId6" Type="http://schemas.openxmlformats.org/officeDocument/2006/relationships/hyperlink" Target="#'&#1054;&#1090;&#1082;&#1088;&#1099;&#1090;&#1099;&#1081; &#1096;&#1080;&#1088;&#1086;&#1082;&#1080;&#1081;'!A1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openxmlformats.org/officeDocument/2006/relationships/hyperlink" Target="#'&#1055;-&#1086;&#1073;&#1088;&#1072;&#1079;&#1085;&#1099;&#1081;'!A1"/><Relationship Id="rId4" Type="http://schemas.openxmlformats.org/officeDocument/2006/relationships/hyperlink" Target="#&#1047;&#1072;&#1082;&#1088;&#1099;&#1090;&#1099;&#1081;!A1"/><Relationship Id="rId9" Type="http://schemas.openxmlformats.org/officeDocument/2006/relationships/image" Target="../media/image5.png"/><Relationship Id="rId14" Type="http://schemas.openxmlformats.org/officeDocument/2006/relationships/hyperlink" Target="#'&#1053;-&#1086;&#1073;&#1088;&#1072;&#1079;&#1085;&#1099;&#1081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1.png"/><Relationship Id="rId6" Type="http://schemas.openxmlformats.org/officeDocument/2006/relationships/hyperlink" Target="#&#1057;&#1090;&#1072;&#1088;&#1090;!A1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openxmlformats.org/officeDocument/2006/relationships/hyperlink" Target="#&#1057;&#1090;&#1072;&#1088;&#1090;!A1"/><Relationship Id="rId5" Type="http://schemas.openxmlformats.org/officeDocument/2006/relationships/image" Target="../media/image14.png"/><Relationship Id="rId4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hyperlink" Target="#&#1057;&#1090;&#1072;&#1088;&#1090;!A1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hyperlink" Target="#&#1057;&#1090;&#1072;&#1088;&#1090;!A1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7.png"/><Relationship Id="rId1" Type="http://schemas.openxmlformats.org/officeDocument/2006/relationships/image" Target="../media/image1.png"/><Relationship Id="rId6" Type="http://schemas.openxmlformats.org/officeDocument/2006/relationships/hyperlink" Target="#&#1057;&#1090;&#1072;&#1088;&#1090;!A1"/><Relationship Id="rId5" Type="http://schemas.openxmlformats.org/officeDocument/2006/relationships/image" Target="../media/image14.pn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8.png"/><Relationship Id="rId1" Type="http://schemas.openxmlformats.org/officeDocument/2006/relationships/image" Target="../media/image1.png"/><Relationship Id="rId6" Type="http://schemas.openxmlformats.org/officeDocument/2006/relationships/hyperlink" Target="#&#1057;&#1090;&#1072;&#1088;&#1090;!A1"/><Relationship Id="rId5" Type="http://schemas.openxmlformats.org/officeDocument/2006/relationships/image" Target="../media/image14.png"/><Relationship Id="rId4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9.png"/><Relationship Id="rId1" Type="http://schemas.openxmlformats.org/officeDocument/2006/relationships/image" Target="../media/image1.png"/><Relationship Id="rId6" Type="http://schemas.openxmlformats.org/officeDocument/2006/relationships/hyperlink" Target="#&#1057;&#1090;&#1072;&#1088;&#1090;!A1"/><Relationship Id="rId5" Type="http://schemas.openxmlformats.org/officeDocument/2006/relationships/image" Target="../media/image14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76200</xdr:rowOff>
    </xdr:from>
    <xdr:to>
      <xdr:col>6</xdr:col>
      <xdr:colOff>133350</xdr:colOff>
      <xdr:row>4</xdr:row>
      <xdr:rowOff>49427</xdr:rowOff>
    </xdr:to>
    <xdr:pic>
      <xdr:nvPicPr>
        <xdr:cNvPr id="1026" name="Picture 2" descr="Profial ÐÐ¾Ð³Ð¾ÑÐ¸Ð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66700"/>
          <a:ext cx="1943100" cy="73522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76200</xdr:colOff>
      <xdr:row>15</xdr:row>
      <xdr:rowOff>85726</xdr:rowOff>
    </xdr:from>
    <xdr:to>
      <xdr:col>4</xdr:col>
      <xdr:colOff>695323</xdr:colOff>
      <xdr:row>16</xdr:row>
      <xdr:rowOff>361950</xdr:rowOff>
    </xdr:to>
    <xdr:pic>
      <xdr:nvPicPr>
        <xdr:cNvPr id="1027" name="Picture 3" descr="https://kupetable.ru/kupe-online/pic/profcut/Profial/%D0%BE%D1%82%D0%BA%D1%80%D1%8B%D1%82%D1%8B%D0%B9%201397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52600" y="3543301"/>
          <a:ext cx="1428748" cy="71437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61905</xdr:colOff>
      <xdr:row>15</xdr:row>
      <xdr:rowOff>73816</xdr:rowOff>
    </xdr:from>
    <xdr:to>
      <xdr:col>8</xdr:col>
      <xdr:colOff>691663</xdr:colOff>
      <xdr:row>16</xdr:row>
      <xdr:rowOff>350595</xdr:rowOff>
    </xdr:to>
    <xdr:pic>
      <xdr:nvPicPr>
        <xdr:cNvPr id="1028" name="Picture 4" descr="https://kupetable.ru/kupe-online/pic/profcut/Profial/%D0%B7%D0%B0%D0%BA%D1%80%D1%8B%D1%82%D1%8B%D0%B9%201396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48205" y="3531391"/>
          <a:ext cx="1429858" cy="7149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69054</xdr:colOff>
      <xdr:row>17</xdr:row>
      <xdr:rowOff>78583</xdr:rowOff>
    </xdr:from>
    <xdr:to>
      <xdr:col>8</xdr:col>
      <xdr:colOff>698812</xdr:colOff>
      <xdr:row>18</xdr:row>
      <xdr:rowOff>355362</xdr:rowOff>
    </xdr:to>
    <xdr:pic>
      <xdr:nvPicPr>
        <xdr:cNvPr id="1029" name="Picture 5" descr="https://kupetable.ru/kupe-online/pic/profcut/Profial/%D0%BE%D1%82%D0%BA%D1%80%D1%8B%D1%82%D1%8B%D0%B9%20%D1%88%D0%B8%D1%80%D0%BE%D0%BA%D0%B8%D0%B9%20504.pn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55354" y="4412458"/>
          <a:ext cx="1429858" cy="7149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76199</xdr:colOff>
      <xdr:row>17</xdr:row>
      <xdr:rowOff>78581</xdr:rowOff>
    </xdr:from>
    <xdr:to>
      <xdr:col>4</xdr:col>
      <xdr:colOff>696432</xdr:colOff>
      <xdr:row>18</xdr:row>
      <xdr:rowOff>355360</xdr:rowOff>
    </xdr:to>
    <xdr:pic>
      <xdr:nvPicPr>
        <xdr:cNvPr id="1030" name="Picture 6" descr="https://kupetable.ru/kupe-online/pic/profcut/Profial/%D0%BE%D1%82%D0%BA%D1%80%D1%8B%D1%82%D1%8B%D0%B9%20%D1%81%D0%BE%20%D0%B2%D1%81%D1%82%D0%B0%D0%B2%D0%BA%D0%BE%D0%B9.pn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52599" y="4412456"/>
          <a:ext cx="1429858" cy="71492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73819</xdr:colOff>
      <xdr:row>19</xdr:row>
      <xdr:rowOff>78579</xdr:rowOff>
    </xdr:from>
    <xdr:to>
      <xdr:col>8</xdr:col>
      <xdr:colOff>694641</xdr:colOff>
      <xdr:row>20</xdr:row>
      <xdr:rowOff>355358</xdr:rowOff>
    </xdr:to>
    <xdr:pic>
      <xdr:nvPicPr>
        <xdr:cNvPr id="1031" name="Picture 7" descr="https://kupetable.ru/kupe-online/pic/profcut/Profial/%D0%9F-%D0%BE%D0%B1%D1%80%D0%B0%D0%B7%D0%BD%D1%8B%D0%B9%202972.pn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4760119" y="5288754"/>
          <a:ext cx="1420922" cy="7149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57149</xdr:colOff>
      <xdr:row>21</xdr:row>
      <xdr:rowOff>78583</xdr:rowOff>
    </xdr:from>
    <xdr:to>
      <xdr:col>4</xdr:col>
      <xdr:colOff>677382</xdr:colOff>
      <xdr:row>22</xdr:row>
      <xdr:rowOff>355362</xdr:rowOff>
    </xdr:to>
    <xdr:pic>
      <xdr:nvPicPr>
        <xdr:cNvPr id="1032" name="Picture 8" descr="https://kupetable.ru/kupe-online/pic/profcut/Profial/Grazia.pn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 bwMode="auto">
        <a:xfrm>
          <a:off x="1733549" y="6165058"/>
          <a:ext cx="1429858" cy="7149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76200</xdr:colOff>
      <xdr:row>19</xdr:row>
      <xdr:rowOff>69058</xdr:rowOff>
    </xdr:from>
    <xdr:to>
      <xdr:col>4</xdr:col>
      <xdr:colOff>696433</xdr:colOff>
      <xdr:row>20</xdr:row>
      <xdr:rowOff>345837</xdr:rowOff>
    </xdr:to>
    <xdr:pic>
      <xdr:nvPicPr>
        <xdr:cNvPr id="17" name="Рисунок 16" descr="Н-образный.pn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752600" y="5279233"/>
          <a:ext cx="1429858" cy="714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5</xdr:col>
      <xdr:colOff>990600</xdr:colOff>
      <xdr:row>4</xdr:row>
      <xdr:rowOff>173252</xdr:rowOff>
    </xdr:to>
    <xdr:pic>
      <xdr:nvPicPr>
        <xdr:cNvPr id="2" name="Picture 2" descr="Profial ÐÐ¾Ð³Ð¾ÑÐ¸Ð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00025"/>
          <a:ext cx="1943100" cy="73522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7</xdr:row>
      <xdr:rowOff>76200</xdr:rowOff>
    </xdr:from>
    <xdr:to>
      <xdr:col>5</xdr:col>
      <xdr:colOff>1228725</xdr:colOff>
      <xdr:row>12</xdr:row>
      <xdr:rowOff>76200</xdr:rowOff>
    </xdr:to>
    <xdr:pic>
      <xdr:nvPicPr>
        <xdr:cNvPr id="3" name="Рисунок 2" descr="открытый 139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1619250"/>
          <a:ext cx="1905000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22</xdr:row>
      <xdr:rowOff>200025</xdr:rowOff>
    </xdr:from>
    <xdr:to>
      <xdr:col>8</xdr:col>
      <xdr:colOff>476250</xdr:colOff>
      <xdr:row>25</xdr:row>
      <xdr:rowOff>57150</xdr:rowOff>
    </xdr:to>
    <xdr:pic>
      <xdr:nvPicPr>
        <xdr:cNvPr id="4" name="Рисунок 3" descr="notbol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43425" y="5057775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26</xdr:row>
      <xdr:rowOff>190500</xdr:rowOff>
    </xdr:from>
    <xdr:to>
      <xdr:col>8</xdr:col>
      <xdr:colOff>485775</xdr:colOff>
      <xdr:row>29</xdr:row>
      <xdr:rowOff>47625</xdr:rowOff>
    </xdr:to>
    <xdr:pic>
      <xdr:nvPicPr>
        <xdr:cNvPr id="5" name="Рисунок 4" descr="bol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52950" y="6000750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34</xdr:row>
      <xdr:rowOff>152400</xdr:rowOff>
    </xdr:from>
    <xdr:to>
      <xdr:col>8</xdr:col>
      <xdr:colOff>322928</xdr:colOff>
      <xdr:row>39</xdr:row>
      <xdr:rowOff>219075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1950" y="7943850"/>
          <a:ext cx="5171153" cy="1257300"/>
        </a:xfrm>
        <a:prstGeom prst="rect">
          <a:avLst/>
        </a:prstGeom>
        <a:noFill/>
      </xdr:spPr>
    </xdr:pic>
    <xdr:clientData/>
  </xdr:twoCellAnchor>
  <xdr:twoCellAnchor editAs="absolute">
    <xdr:from>
      <xdr:col>10</xdr:col>
      <xdr:colOff>219075</xdr:colOff>
      <xdr:row>0</xdr:row>
      <xdr:rowOff>152400</xdr:rowOff>
    </xdr:from>
    <xdr:to>
      <xdr:col>14</xdr:col>
      <xdr:colOff>95250</xdr:colOff>
      <xdr:row>6</xdr:row>
      <xdr:rowOff>381000</xdr:rowOff>
    </xdr:to>
    <xdr:sp macro="" textlink="" fLocksText="0">
      <xdr:nvSpPr>
        <xdr:cNvPr id="7" name="Стрелка влево 6">
          <a:hlinkClick xmlns:r="http://schemas.openxmlformats.org/officeDocument/2006/relationships" r:id="rId6"/>
        </xdr:cNvPr>
        <xdr:cNvSpPr/>
      </xdr:nvSpPr>
      <xdr:spPr>
        <a:xfrm>
          <a:off x="6276975" y="152400"/>
          <a:ext cx="2314575" cy="1381125"/>
        </a:xfrm>
        <a:prstGeom prst="lef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800" b="1"/>
            <a:t>Назад</a:t>
          </a: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5</xdr:col>
      <xdr:colOff>990600</xdr:colOff>
      <xdr:row>4</xdr:row>
      <xdr:rowOff>173252</xdr:rowOff>
    </xdr:to>
    <xdr:pic>
      <xdr:nvPicPr>
        <xdr:cNvPr id="2" name="Picture 2" descr="Profial ÐÐ¾Ð³Ð¾ÑÐ¸Ð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00025"/>
          <a:ext cx="1943100" cy="73522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7</xdr:row>
      <xdr:rowOff>76200</xdr:rowOff>
    </xdr:from>
    <xdr:to>
      <xdr:col>5</xdr:col>
      <xdr:colOff>1228725</xdr:colOff>
      <xdr:row>12</xdr:row>
      <xdr:rowOff>76200</xdr:rowOff>
    </xdr:to>
    <xdr:pic>
      <xdr:nvPicPr>
        <xdr:cNvPr id="3" name="Рисунок 2" descr="открытый 139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1619250"/>
          <a:ext cx="1905000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22</xdr:row>
      <xdr:rowOff>200025</xdr:rowOff>
    </xdr:from>
    <xdr:to>
      <xdr:col>8</xdr:col>
      <xdr:colOff>476250</xdr:colOff>
      <xdr:row>25</xdr:row>
      <xdr:rowOff>57150</xdr:rowOff>
    </xdr:to>
    <xdr:pic>
      <xdr:nvPicPr>
        <xdr:cNvPr id="4" name="Рисунок 3" descr="notbol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43425" y="5057775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26</xdr:row>
      <xdr:rowOff>190500</xdr:rowOff>
    </xdr:from>
    <xdr:to>
      <xdr:col>8</xdr:col>
      <xdr:colOff>485775</xdr:colOff>
      <xdr:row>29</xdr:row>
      <xdr:rowOff>47625</xdr:rowOff>
    </xdr:to>
    <xdr:pic>
      <xdr:nvPicPr>
        <xdr:cNvPr id="5" name="Рисунок 4" descr="bol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52950" y="6000750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34</xdr:row>
      <xdr:rowOff>114300</xdr:rowOff>
    </xdr:from>
    <xdr:to>
      <xdr:col>8</xdr:col>
      <xdr:colOff>474975</xdr:colOff>
      <xdr:row>41</xdr:row>
      <xdr:rowOff>19050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8150" y="7905750"/>
          <a:ext cx="5247000" cy="1571625"/>
        </a:xfrm>
        <a:prstGeom prst="rect">
          <a:avLst/>
        </a:prstGeom>
        <a:noFill/>
      </xdr:spPr>
    </xdr:pic>
    <xdr:clientData/>
  </xdr:twoCellAnchor>
  <xdr:twoCellAnchor editAs="absolute">
    <xdr:from>
      <xdr:col>10</xdr:col>
      <xdr:colOff>523875</xdr:colOff>
      <xdr:row>1</xdr:row>
      <xdr:rowOff>0</xdr:rowOff>
    </xdr:from>
    <xdr:to>
      <xdr:col>14</xdr:col>
      <xdr:colOff>400050</xdr:colOff>
      <xdr:row>7</xdr:row>
      <xdr:rowOff>28575</xdr:rowOff>
    </xdr:to>
    <xdr:sp macro="" textlink="" fLocksText="0">
      <xdr:nvSpPr>
        <xdr:cNvPr id="9" name="Стрелка влево 8">
          <a:hlinkClick xmlns:r="http://schemas.openxmlformats.org/officeDocument/2006/relationships" r:id="rId6"/>
        </xdr:cNvPr>
        <xdr:cNvSpPr/>
      </xdr:nvSpPr>
      <xdr:spPr>
        <a:xfrm>
          <a:off x="6581775" y="190500"/>
          <a:ext cx="2314575" cy="1381125"/>
        </a:xfrm>
        <a:prstGeom prst="lef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800" b="1"/>
            <a:t>Назад</a:t>
          </a: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5</xdr:col>
      <xdr:colOff>990600</xdr:colOff>
      <xdr:row>4</xdr:row>
      <xdr:rowOff>173252</xdr:rowOff>
    </xdr:to>
    <xdr:pic>
      <xdr:nvPicPr>
        <xdr:cNvPr id="2" name="Picture 2" descr="Profial ÐÐ¾Ð³Ð¾ÑÐ¸Ð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0" y="200025"/>
          <a:ext cx="1943100" cy="73522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7</xdr:row>
      <xdr:rowOff>76200</xdr:rowOff>
    </xdr:from>
    <xdr:to>
      <xdr:col>5</xdr:col>
      <xdr:colOff>1228725</xdr:colOff>
      <xdr:row>12</xdr:row>
      <xdr:rowOff>76200</xdr:rowOff>
    </xdr:to>
    <xdr:pic>
      <xdr:nvPicPr>
        <xdr:cNvPr id="3" name="Рисунок 2" descr="открытый 139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1619250"/>
          <a:ext cx="1905000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22</xdr:row>
      <xdr:rowOff>200025</xdr:rowOff>
    </xdr:from>
    <xdr:to>
      <xdr:col>8</xdr:col>
      <xdr:colOff>476250</xdr:colOff>
      <xdr:row>25</xdr:row>
      <xdr:rowOff>57150</xdr:rowOff>
    </xdr:to>
    <xdr:pic>
      <xdr:nvPicPr>
        <xdr:cNvPr id="4" name="Рисунок 3" descr="notbol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43425" y="5038725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26</xdr:row>
      <xdr:rowOff>190500</xdr:rowOff>
    </xdr:from>
    <xdr:to>
      <xdr:col>8</xdr:col>
      <xdr:colOff>485775</xdr:colOff>
      <xdr:row>29</xdr:row>
      <xdr:rowOff>47625</xdr:rowOff>
    </xdr:to>
    <xdr:pic>
      <xdr:nvPicPr>
        <xdr:cNvPr id="5" name="Рисунок 4" descr="bol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52950" y="5981700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34</xdr:row>
      <xdr:rowOff>152400</xdr:rowOff>
    </xdr:from>
    <xdr:to>
      <xdr:col>8</xdr:col>
      <xdr:colOff>322928</xdr:colOff>
      <xdr:row>39</xdr:row>
      <xdr:rowOff>219075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1950" y="7943850"/>
          <a:ext cx="5171153" cy="1257300"/>
        </a:xfrm>
        <a:prstGeom prst="rect">
          <a:avLst/>
        </a:prstGeom>
        <a:noFill/>
      </xdr:spPr>
    </xdr:pic>
    <xdr:clientData/>
  </xdr:twoCellAnchor>
  <xdr:twoCellAnchor editAs="absolute">
    <xdr:from>
      <xdr:col>10</xdr:col>
      <xdr:colOff>219075</xdr:colOff>
      <xdr:row>0</xdr:row>
      <xdr:rowOff>142875</xdr:rowOff>
    </xdr:from>
    <xdr:to>
      <xdr:col>14</xdr:col>
      <xdr:colOff>95250</xdr:colOff>
      <xdr:row>6</xdr:row>
      <xdr:rowOff>371475</xdr:rowOff>
    </xdr:to>
    <xdr:sp macro="" textlink="" fLocksText="0">
      <xdr:nvSpPr>
        <xdr:cNvPr id="12" name="Стрелка влево 11">
          <a:hlinkClick xmlns:r="http://schemas.openxmlformats.org/officeDocument/2006/relationships" r:id="rId6"/>
        </xdr:cNvPr>
        <xdr:cNvSpPr/>
      </xdr:nvSpPr>
      <xdr:spPr>
        <a:xfrm>
          <a:off x="6276975" y="142875"/>
          <a:ext cx="2314575" cy="1381125"/>
        </a:xfrm>
        <a:prstGeom prst="lef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800" b="1"/>
            <a:t>Назад</a:t>
          </a: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5</xdr:col>
      <xdr:colOff>990600</xdr:colOff>
      <xdr:row>4</xdr:row>
      <xdr:rowOff>173252</xdr:rowOff>
    </xdr:to>
    <xdr:pic>
      <xdr:nvPicPr>
        <xdr:cNvPr id="2" name="Picture 2" descr="Profial ÐÐ¾Ð³Ð¾ÑÐ¸Ð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00025"/>
          <a:ext cx="1943100" cy="73522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7</xdr:row>
      <xdr:rowOff>76200</xdr:rowOff>
    </xdr:from>
    <xdr:to>
      <xdr:col>5</xdr:col>
      <xdr:colOff>1228725</xdr:colOff>
      <xdr:row>12</xdr:row>
      <xdr:rowOff>76200</xdr:rowOff>
    </xdr:to>
    <xdr:pic>
      <xdr:nvPicPr>
        <xdr:cNvPr id="3" name="Рисунок 2" descr="открытый 139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1619250"/>
          <a:ext cx="1905000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22</xdr:row>
      <xdr:rowOff>200025</xdr:rowOff>
    </xdr:from>
    <xdr:to>
      <xdr:col>8</xdr:col>
      <xdr:colOff>476250</xdr:colOff>
      <xdr:row>25</xdr:row>
      <xdr:rowOff>57150</xdr:rowOff>
    </xdr:to>
    <xdr:pic>
      <xdr:nvPicPr>
        <xdr:cNvPr id="4" name="Рисунок 3" descr="notbol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43425" y="5057775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26</xdr:row>
      <xdr:rowOff>190500</xdr:rowOff>
    </xdr:from>
    <xdr:to>
      <xdr:col>8</xdr:col>
      <xdr:colOff>485775</xdr:colOff>
      <xdr:row>29</xdr:row>
      <xdr:rowOff>47625</xdr:rowOff>
    </xdr:to>
    <xdr:pic>
      <xdr:nvPicPr>
        <xdr:cNvPr id="5" name="Рисунок 4" descr="bol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52950" y="6000750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34</xdr:row>
      <xdr:rowOff>152400</xdr:rowOff>
    </xdr:from>
    <xdr:to>
      <xdr:col>8</xdr:col>
      <xdr:colOff>322928</xdr:colOff>
      <xdr:row>39</xdr:row>
      <xdr:rowOff>219075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1950" y="7943850"/>
          <a:ext cx="5171153" cy="1257300"/>
        </a:xfrm>
        <a:prstGeom prst="rect">
          <a:avLst/>
        </a:prstGeom>
        <a:noFill/>
      </xdr:spPr>
    </xdr:pic>
    <xdr:clientData/>
  </xdr:twoCellAnchor>
  <xdr:twoCellAnchor editAs="absolute">
    <xdr:from>
      <xdr:col>10</xdr:col>
      <xdr:colOff>209550</xdr:colOff>
      <xdr:row>0</xdr:row>
      <xdr:rowOff>114300</xdr:rowOff>
    </xdr:from>
    <xdr:to>
      <xdr:col>14</xdr:col>
      <xdr:colOff>85725</xdr:colOff>
      <xdr:row>6</xdr:row>
      <xdr:rowOff>342900</xdr:rowOff>
    </xdr:to>
    <xdr:sp macro="" textlink="" fLocksText="0">
      <xdr:nvSpPr>
        <xdr:cNvPr id="7" name="Стрелка влево 6">
          <a:hlinkClick xmlns:r="http://schemas.openxmlformats.org/officeDocument/2006/relationships" r:id="rId6"/>
        </xdr:cNvPr>
        <xdr:cNvSpPr/>
      </xdr:nvSpPr>
      <xdr:spPr>
        <a:xfrm>
          <a:off x="6267450" y="114300"/>
          <a:ext cx="2314575" cy="1381125"/>
        </a:xfrm>
        <a:prstGeom prst="lef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800" b="1"/>
            <a:t>Назад</a:t>
          </a:r>
        </a:p>
      </xdr:txBody>
    </xdr:sp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5</xdr:col>
      <xdr:colOff>990600</xdr:colOff>
      <xdr:row>4</xdr:row>
      <xdr:rowOff>173252</xdr:rowOff>
    </xdr:to>
    <xdr:pic>
      <xdr:nvPicPr>
        <xdr:cNvPr id="2" name="Picture 2" descr="Profial ÐÐ¾Ð³Ð¾ÑÐ¸Ð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00025"/>
          <a:ext cx="1943100" cy="73522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7</xdr:row>
      <xdr:rowOff>76200</xdr:rowOff>
    </xdr:from>
    <xdr:to>
      <xdr:col>5</xdr:col>
      <xdr:colOff>1228725</xdr:colOff>
      <xdr:row>12</xdr:row>
      <xdr:rowOff>76200</xdr:rowOff>
    </xdr:to>
    <xdr:pic>
      <xdr:nvPicPr>
        <xdr:cNvPr id="3" name="Рисунок 2" descr="открытый 139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1619250"/>
          <a:ext cx="1905000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22</xdr:row>
      <xdr:rowOff>200025</xdr:rowOff>
    </xdr:from>
    <xdr:to>
      <xdr:col>8</xdr:col>
      <xdr:colOff>476250</xdr:colOff>
      <xdr:row>25</xdr:row>
      <xdr:rowOff>57150</xdr:rowOff>
    </xdr:to>
    <xdr:pic>
      <xdr:nvPicPr>
        <xdr:cNvPr id="4" name="Рисунок 3" descr="notbol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43425" y="5057775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26</xdr:row>
      <xdr:rowOff>190500</xdr:rowOff>
    </xdr:from>
    <xdr:to>
      <xdr:col>8</xdr:col>
      <xdr:colOff>485775</xdr:colOff>
      <xdr:row>29</xdr:row>
      <xdr:rowOff>47625</xdr:rowOff>
    </xdr:to>
    <xdr:pic>
      <xdr:nvPicPr>
        <xdr:cNvPr id="5" name="Рисунок 4" descr="bol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52950" y="6000750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34</xdr:row>
      <xdr:rowOff>76200</xdr:rowOff>
    </xdr:from>
    <xdr:to>
      <xdr:col>8</xdr:col>
      <xdr:colOff>436875</xdr:colOff>
      <xdr:row>40</xdr:row>
      <xdr:rowOff>219075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0050" y="7867650"/>
          <a:ext cx="5247000" cy="1571625"/>
        </a:xfrm>
        <a:prstGeom prst="rect">
          <a:avLst/>
        </a:prstGeom>
        <a:noFill/>
      </xdr:spPr>
    </xdr:pic>
    <xdr:clientData/>
  </xdr:twoCellAnchor>
  <xdr:twoCellAnchor editAs="absolute">
    <xdr:from>
      <xdr:col>10</xdr:col>
      <xdr:colOff>219075</xdr:colOff>
      <xdr:row>0</xdr:row>
      <xdr:rowOff>152400</xdr:rowOff>
    </xdr:from>
    <xdr:to>
      <xdr:col>14</xdr:col>
      <xdr:colOff>95250</xdr:colOff>
      <xdr:row>6</xdr:row>
      <xdr:rowOff>381000</xdr:rowOff>
    </xdr:to>
    <xdr:sp macro="" textlink="" fLocksText="0">
      <xdr:nvSpPr>
        <xdr:cNvPr id="8" name="Стрелка влево 7">
          <a:hlinkClick xmlns:r="http://schemas.openxmlformats.org/officeDocument/2006/relationships" r:id="rId6"/>
        </xdr:cNvPr>
        <xdr:cNvSpPr/>
      </xdr:nvSpPr>
      <xdr:spPr>
        <a:xfrm>
          <a:off x="6276975" y="152400"/>
          <a:ext cx="2314575" cy="1381125"/>
        </a:xfrm>
        <a:prstGeom prst="lef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800" b="1"/>
            <a:t>Назад</a:t>
          </a:r>
        </a:p>
      </xdr:txBody>
    </xdr:sp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5</xdr:col>
      <xdr:colOff>990600</xdr:colOff>
      <xdr:row>4</xdr:row>
      <xdr:rowOff>173252</xdr:rowOff>
    </xdr:to>
    <xdr:pic>
      <xdr:nvPicPr>
        <xdr:cNvPr id="2" name="Picture 2" descr="Profial ÐÐ¾Ð³Ð¾ÑÐ¸Ð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00025"/>
          <a:ext cx="1943100" cy="73522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7</xdr:row>
      <xdr:rowOff>76200</xdr:rowOff>
    </xdr:from>
    <xdr:to>
      <xdr:col>5</xdr:col>
      <xdr:colOff>1228725</xdr:colOff>
      <xdr:row>12</xdr:row>
      <xdr:rowOff>76200</xdr:rowOff>
    </xdr:to>
    <xdr:pic>
      <xdr:nvPicPr>
        <xdr:cNvPr id="3" name="Рисунок 2" descr="открытый 139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1619250"/>
          <a:ext cx="1905000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22</xdr:row>
      <xdr:rowOff>200025</xdr:rowOff>
    </xdr:from>
    <xdr:to>
      <xdr:col>8</xdr:col>
      <xdr:colOff>476250</xdr:colOff>
      <xdr:row>25</xdr:row>
      <xdr:rowOff>57150</xdr:rowOff>
    </xdr:to>
    <xdr:pic>
      <xdr:nvPicPr>
        <xdr:cNvPr id="4" name="Рисунок 3" descr="notbol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43425" y="5057775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26</xdr:row>
      <xdr:rowOff>190500</xdr:rowOff>
    </xdr:from>
    <xdr:to>
      <xdr:col>8</xdr:col>
      <xdr:colOff>485775</xdr:colOff>
      <xdr:row>29</xdr:row>
      <xdr:rowOff>47625</xdr:rowOff>
    </xdr:to>
    <xdr:pic>
      <xdr:nvPicPr>
        <xdr:cNvPr id="5" name="Рисунок 4" descr="bol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52950" y="6000750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34</xdr:row>
      <xdr:rowOff>47625</xdr:rowOff>
    </xdr:from>
    <xdr:to>
      <xdr:col>8</xdr:col>
      <xdr:colOff>455925</xdr:colOff>
      <xdr:row>40</xdr:row>
      <xdr:rowOff>190500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9100" y="7839075"/>
          <a:ext cx="5247000" cy="1571625"/>
        </a:xfrm>
        <a:prstGeom prst="rect">
          <a:avLst/>
        </a:prstGeom>
        <a:noFill/>
      </xdr:spPr>
    </xdr:pic>
    <xdr:clientData/>
  </xdr:twoCellAnchor>
  <xdr:twoCellAnchor editAs="absolute">
    <xdr:from>
      <xdr:col>10</xdr:col>
      <xdr:colOff>209550</xdr:colOff>
      <xdr:row>0</xdr:row>
      <xdr:rowOff>142875</xdr:rowOff>
    </xdr:from>
    <xdr:to>
      <xdr:col>14</xdr:col>
      <xdr:colOff>85725</xdr:colOff>
      <xdr:row>6</xdr:row>
      <xdr:rowOff>371475</xdr:rowOff>
    </xdr:to>
    <xdr:sp macro="" textlink="" fLocksText="0">
      <xdr:nvSpPr>
        <xdr:cNvPr id="8" name="Стрелка влево 7">
          <a:hlinkClick xmlns:r="http://schemas.openxmlformats.org/officeDocument/2006/relationships" r:id="rId6"/>
        </xdr:cNvPr>
        <xdr:cNvSpPr/>
      </xdr:nvSpPr>
      <xdr:spPr>
        <a:xfrm>
          <a:off x="6267450" y="142875"/>
          <a:ext cx="2314575" cy="1381125"/>
        </a:xfrm>
        <a:prstGeom prst="lef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800" b="1"/>
            <a:t>Назад</a:t>
          </a:r>
        </a:p>
      </xdr:txBody>
    </xdr:sp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5</xdr:col>
      <xdr:colOff>990600</xdr:colOff>
      <xdr:row>4</xdr:row>
      <xdr:rowOff>173252</xdr:rowOff>
    </xdr:to>
    <xdr:pic>
      <xdr:nvPicPr>
        <xdr:cNvPr id="2" name="Picture 2" descr="Profial ÐÐ¾Ð³Ð¾ÑÐ¸Ð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00025"/>
          <a:ext cx="1943100" cy="73522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7</xdr:row>
      <xdr:rowOff>76200</xdr:rowOff>
    </xdr:from>
    <xdr:to>
      <xdr:col>5</xdr:col>
      <xdr:colOff>1228725</xdr:colOff>
      <xdr:row>12</xdr:row>
      <xdr:rowOff>76200</xdr:rowOff>
    </xdr:to>
    <xdr:pic>
      <xdr:nvPicPr>
        <xdr:cNvPr id="3" name="Рисунок 2" descr="открытый 139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1619250"/>
          <a:ext cx="1905000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22</xdr:row>
      <xdr:rowOff>200025</xdr:rowOff>
    </xdr:from>
    <xdr:to>
      <xdr:col>8</xdr:col>
      <xdr:colOff>476250</xdr:colOff>
      <xdr:row>25</xdr:row>
      <xdr:rowOff>57150</xdr:rowOff>
    </xdr:to>
    <xdr:pic>
      <xdr:nvPicPr>
        <xdr:cNvPr id="4" name="Рисунок 3" descr="notbolt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43425" y="5057775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26</xdr:row>
      <xdr:rowOff>190500</xdr:rowOff>
    </xdr:from>
    <xdr:to>
      <xdr:col>8</xdr:col>
      <xdr:colOff>485775</xdr:colOff>
      <xdr:row>29</xdr:row>
      <xdr:rowOff>47625</xdr:rowOff>
    </xdr:to>
    <xdr:pic>
      <xdr:nvPicPr>
        <xdr:cNvPr id="5" name="Рисунок 4" descr="bolt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52950" y="6000750"/>
          <a:ext cx="11430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34</xdr:row>
      <xdr:rowOff>95250</xdr:rowOff>
    </xdr:from>
    <xdr:to>
      <xdr:col>8</xdr:col>
      <xdr:colOff>446400</xdr:colOff>
      <xdr:row>41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9575" y="7886700"/>
          <a:ext cx="5247000" cy="1571625"/>
        </a:xfrm>
        <a:prstGeom prst="rect">
          <a:avLst/>
        </a:prstGeom>
        <a:noFill/>
      </xdr:spPr>
    </xdr:pic>
    <xdr:clientData/>
  </xdr:twoCellAnchor>
  <xdr:twoCellAnchor editAs="absolute">
    <xdr:from>
      <xdr:col>10</xdr:col>
      <xdr:colOff>238125</xdr:colOff>
      <xdr:row>0</xdr:row>
      <xdr:rowOff>180975</xdr:rowOff>
    </xdr:from>
    <xdr:to>
      <xdr:col>14</xdr:col>
      <xdr:colOff>114300</xdr:colOff>
      <xdr:row>7</xdr:row>
      <xdr:rowOff>19050</xdr:rowOff>
    </xdr:to>
    <xdr:sp macro="" textlink="" fLocksText="0">
      <xdr:nvSpPr>
        <xdr:cNvPr id="8" name="Стрелка влево 7">
          <a:hlinkClick xmlns:r="http://schemas.openxmlformats.org/officeDocument/2006/relationships" r:id="rId6"/>
        </xdr:cNvPr>
        <xdr:cNvSpPr/>
      </xdr:nvSpPr>
      <xdr:spPr>
        <a:xfrm>
          <a:off x="6296025" y="180975"/>
          <a:ext cx="2314575" cy="1381125"/>
        </a:xfrm>
        <a:prstGeom prst="lef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2800" b="1"/>
            <a:t>Назад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Normal="100" workbookViewId="0">
      <selection activeCell="H8" sqref="H8:I8"/>
    </sheetView>
  </sheetViews>
  <sheetFormatPr defaultRowHeight="15" x14ac:dyDescent="0.25"/>
  <cols>
    <col min="1" max="1" width="3.140625" style="1" customWidth="1"/>
    <col min="2" max="3" width="11" style="1" customWidth="1"/>
    <col min="4" max="4" width="12.140625" style="1" customWidth="1"/>
    <col min="5" max="7" width="11" style="1" customWidth="1"/>
    <col min="8" max="8" width="12" style="1" customWidth="1"/>
    <col min="9" max="9" width="11" style="1" customWidth="1"/>
    <col min="10" max="10" width="3.28515625" style="1" customWidth="1"/>
    <col min="11" max="16384" width="9.140625" style="1"/>
  </cols>
  <sheetData>
    <row r="1" spans="1:10" x14ac:dyDescent="0.25">
      <c r="A1" s="2"/>
      <c r="J1" s="3"/>
    </row>
    <row r="2" spans="1:10" x14ac:dyDescent="0.25">
      <c r="A2" s="2"/>
      <c r="J2" s="3"/>
    </row>
    <row r="3" spans="1:10" x14ac:dyDescent="0.25">
      <c r="A3" s="2"/>
      <c r="J3" s="3"/>
    </row>
    <row r="4" spans="1:10" x14ac:dyDescent="0.25">
      <c r="A4" s="2"/>
      <c r="J4" s="3"/>
    </row>
    <row r="5" spans="1:10" x14ac:dyDescent="0.25">
      <c r="A5" s="2"/>
      <c r="J5" s="3"/>
    </row>
    <row r="6" spans="1:10" ht="15.75" thickBot="1" x14ac:dyDescent="0.3">
      <c r="A6" s="2"/>
      <c r="J6" s="3"/>
    </row>
    <row r="7" spans="1:10" ht="26.25" x14ac:dyDescent="0.4">
      <c r="A7" s="2"/>
      <c r="B7" s="39" t="s">
        <v>0</v>
      </c>
      <c r="C7" s="40"/>
      <c r="D7" s="40"/>
      <c r="E7" s="40"/>
      <c r="F7" s="40"/>
      <c r="G7" s="40"/>
      <c r="H7" s="40"/>
      <c r="I7" s="41"/>
      <c r="J7" s="3"/>
    </row>
    <row r="8" spans="1:10" ht="18.75" x14ac:dyDescent="0.3">
      <c r="A8" s="2"/>
      <c r="B8" s="42" t="s">
        <v>1</v>
      </c>
      <c r="C8" s="43"/>
      <c r="D8" s="43"/>
      <c r="E8" s="43"/>
      <c r="F8" s="43"/>
      <c r="G8" s="43"/>
      <c r="H8" s="46">
        <v>2500</v>
      </c>
      <c r="I8" s="47"/>
      <c r="J8" s="3"/>
    </row>
    <row r="9" spans="1:10" ht="18.75" x14ac:dyDescent="0.3">
      <c r="A9" s="2"/>
      <c r="B9" s="42" t="s">
        <v>2</v>
      </c>
      <c r="C9" s="43"/>
      <c r="D9" s="43"/>
      <c r="E9" s="43"/>
      <c r="F9" s="43"/>
      <c r="G9" s="43"/>
      <c r="H9" s="46">
        <v>1500</v>
      </c>
      <c r="I9" s="47"/>
      <c r="J9" s="3"/>
    </row>
    <row r="10" spans="1:10" ht="18.75" x14ac:dyDescent="0.3">
      <c r="A10" s="2"/>
      <c r="B10" s="42" t="s">
        <v>3</v>
      </c>
      <c r="C10" s="43"/>
      <c r="D10" s="43"/>
      <c r="E10" s="43"/>
      <c r="F10" s="43"/>
      <c r="G10" s="43"/>
      <c r="H10" s="46">
        <v>2</v>
      </c>
      <c r="I10" s="47"/>
      <c r="J10" s="3"/>
    </row>
    <row r="11" spans="1:10" ht="18.75" x14ac:dyDescent="0.3">
      <c r="A11" s="2"/>
      <c r="B11" s="44" t="s">
        <v>4</v>
      </c>
      <c r="C11" s="45"/>
      <c r="D11" s="45"/>
      <c r="E11" s="45"/>
      <c r="F11" s="45"/>
      <c r="G11" s="45"/>
      <c r="H11" s="48">
        <v>1</v>
      </c>
      <c r="I11" s="49"/>
      <c r="J11" s="3"/>
    </row>
    <row r="12" spans="1:10" ht="18.75" x14ac:dyDescent="0.3">
      <c r="A12" s="2"/>
      <c r="B12" s="44" t="s">
        <v>38</v>
      </c>
      <c r="C12" s="45"/>
      <c r="D12" s="45"/>
      <c r="E12" s="45"/>
      <c r="F12" s="45"/>
      <c r="G12" s="45"/>
      <c r="H12" s="48">
        <v>1</v>
      </c>
      <c r="I12" s="49"/>
      <c r="J12" s="3"/>
    </row>
    <row r="13" spans="1:10" ht="19.5" thickBot="1" x14ac:dyDescent="0.35">
      <c r="A13" s="2"/>
      <c r="B13" s="63" t="s">
        <v>29</v>
      </c>
      <c r="C13" s="64"/>
      <c r="D13" s="64"/>
      <c r="E13" s="64"/>
      <c r="F13" s="64"/>
      <c r="G13" s="64"/>
      <c r="H13" s="65">
        <v>1</v>
      </c>
      <c r="I13" s="66"/>
      <c r="J13" s="3"/>
    </row>
    <row r="14" spans="1:10" ht="15.75" thickBot="1" x14ac:dyDescent="0.3">
      <c r="A14" s="2"/>
      <c r="J14" s="3"/>
    </row>
    <row r="15" spans="1:10" ht="26.25" x14ac:dyDescent="0.4">
      <c r="A15" s="2"/>
      <c r="B15" s="56" t="s">
        <v>30</v>
      </c>
      <c r="C15" s="57"/>
      <c r="D15" s="57"/>
      <c r="E15" s="57"/>
      <c r="F15" s="57"/>
      <c r="G15" s="57"/>
      <c r="H15" s="57"/>
      <c r="I15" s="58"/>
      <c r="J15" s="3"/>
    </row>
    <row r="16" spans="1:10" ht="34.5" customHeight="1" x14ac:dyDescent="0.25">
      <c r="A16" s="2"/>
      <c r="B16" s="50" t="s">
        <v>6</v>
      </c>
      <c r="C16" s="51"/>
      <c r="D16" s="51"/>
      <c r="E16" s="54"/>
      <c r="F16" s="50" t="s">
        <v>7</v>
      </c>
      <c r="G16" s="51"/>
      <c r="H16" s="51"/>
      <c r="I16" s="54"/>
      <c r="J16" s="3"/>
    </row>
    <row r="17" spans="1:10" ht="34.5" customHeight="1" x14ac:dyDescent="0.25">
      <c r="A17" s="2"/>
      <c r="B17" s="52"/>
      <c r="C17" s="53"/>
      <c r="D17" s="53"/>
      <c r="E17" s="55"/>
      <c r="F17" s="52"/>
      <c r="G17" s="53"/>
      <c r="H17" s="53"/>
      <c r="I17" s="55"/>
      <c r="J17" s="3"/>
    </row>
    <row r="18" spans="1:10" ht="34.5" customHeight="1" x14ac:dyDescent="0.25">
      <c r="A18" s="2"/>
      <c r="B18" s="59" t="s">
        <v>9</v>
      </c>
      <c r="C18" s="60"/>
      <c r="D18" s="51"/>
      <c r="E18" s="54"/>
      <c r="F18" s="59" t="s">
        <v>8</v>
      </c>
      <c r="G18" s="60"/>
      <c r="H18" s="51"/>
      <c r="I18" s="54"/>
      <c r="J18" s="3"/>
    </row>
    <row r="19" spans="1:10" ht="34.5" customHeight="1" x14ac:dyDescent="0.25">
      <c r="A19" s="2"/>
      <c r="B19" s="61"/>
      <c r="C19" s="62"/>
      <c r="D19" s="53"/>
      <c r="E19" s="55"/>
      <c r="F19" s="61"/>
      <c r="G19" s="62"/>
      <c r="H19" s="53"/>
      <c r="I19" s="55"/>
      <c r="J19" s="3"/>
    </row>
    <row r="20" spans="1:10" ht="34.5" customHeight="1" x14ac:dyDescent="0.25">
      <c r="A20" s="2"/>
      <c r="B20" s="50" t="s">
        <v>11</v>
      </c>
      <c r="C20" s="51"/>
      <c r="D20" s="51"/>
      <c r="E20" s="54"/>
      <c r="F20" s="50" t="s">
        <v>10</v>
      </c>
      <c r="G20" s="51"/>
      <c r="H20" s="51"/>
      <c r="I20" s="54"/>
      <c r="J20" s="3"/>
    </row>
    <row r="21" spans="1:10" ht="34.5" customHeight="1" x14ac:dyDescent="0.25">
      <c r="A21" s="2"/>
      <c r="B21" s="52"/>
      <c r="C21" s="53"/>
      <c r="D21" s="53"/>
      <c r="E21" s="55"/>
      <c r="F21" s="52"/>
      <c r="G21" s="53"/>
      <c r="H21" s="53"/>
      <c r="I21" s="55"/>
      <c r="J21" s="3"/>
    </row>
    <row r="22" spans="1:10" ht="34.5" customHeight="1" x14ac:dyDescent="0.25">
      <c r="A22" s="2"/>
      <c r="B22" s="50" t="s">
        <v>31</v>
      </c>
      <c r="C22" s="51"/>
      <c r="D22" s="51"/>
      <c r="E22" s="54"/>
      <c r="F22" s="38"/>
      <c r="G22" s="38"/>
      <c r="H22" s="38"/>
      <c r="I22" s="12"/>
      <c r="J22" s="3"/>
    </row>
    <row r="23" spans="1:10" ht="34.5" customHeight="1" x14ac:dyDescent="0.25">
      <c r="A23" s="2"/>
      <c r="B23" s="52"/>
      <c r="C23" s="53"/>
      <c r="D23" s="53"/>
      <c r="E23" s="55"/>
      <c r="F23" s="38"/>
      <c r="G23" s="38"/>
      <c r="H23" s="38"/>
      <c r="I23" s="13"/>
      <c r="J23" s="3"/>
    </row>
    <row r="24" spans="1:10" ht="13.5" customHeight="1" x14ac:dyDescent="0.25">
      <c r="A24" s="2"/>
      <c r="B24" s="35"/>
      <c r="C24" s="35"/>
      <c r="D24" s="35"/>
      <c r="E24" s="10"/>
      <c r="F24" s="35"/>
      <c r="G24" s="35"/>
      <c r="H24" s="35"/>
      <c r="I24" s="10"/>
      <c r="J24" s="3"/>
    </row>
    <row r="25" spans="1:10" ht="13.5" customHeight="1" x14ac:dyDescent="0.25">
      <c r="A25" s="2"/>
      <c r="B25" s="35"/>
      <c r="C25" s="35"/>
      <c r="D25" s="35"/>
      <c r="E25" s="11"/>
      <c r="F25" s="35"/>
      <c r="G25" s="35"/>
      <c r="H25" s="35"/>
      <c r="I25" s="11"/>
      <c r="J25" s="3"/>
    </row>
    <row r="26" spans="1:10" ht="13.5" customHeight="1" x14ac:dyDescent="0.25">
      <c r="A26" s="2"/>
      <c r="B26" s="37"/>
      <c r="C26" s="37"/>
      <c r="D26" s="37"/>
      <c r="E26" s="37"/>
      <c r="F26" s="37"/>
      <c r="G26" s="37"/>
      <c r="H26" s="37"/>
      <c r="I26" s="37"/>
      <c r="J26" s="3"/>
    </row>
    <row r="27" spans="1:10" ht="13.5" customHeight="1" x14ac:dyDescent="0.25">
      <c r="A27" s="2"/>
      <c r="B27" s="37"/>
      <c r="C27" s="37"/>
      <c r="D27" s="37"/>
      <c r="E27" s="37"/>
      <c r="F27" s="37"/>
      <c r="G27" s="37"/>
      <c r="H27" s="37"/>
      <c r="I27" s="37"/>
      <c r="J27" s="3"/>
    </row>
    <row r="28" spans="1:10" ht="13.5" customHeight="1" x14ac:dyDescent="0.25">
      <c r="A28" s="2"/>
      <c r="B28" s="35"/>
      <c r="C28" s="35"/>
      <c r="D28" s="35"/>
      <c r="E28" s="10"/>
      <c r="F28" s="35"/>
      <c r="G28" s="35"/>
      <c r="H28" s="35"/>
      <c r="I28" s="10"/>
      <c r="J28" s="3"/>
    </row>
    <row r="29" spans="1:10" ht="13.5" customHeight="1" x14ac:dyDescent="0.25">
      <c r="A29" s="2"/>
      <c r="B29" s="35"/>
      <c r="C29" s="35"/>
      <c r="D29" s="35"/>
      <c r="E29" s="11"/>
      <c r="F29" s="35"/>
      <c r="G29" s="35"/>
      <c r="H29" s="35"/>
      <c r="I29" s="11"/>
      <c r="J29" s="3"/>
    </row>
    <row r="30" spans="1:10" ht="13.5" customHeight="1" x14ac:dyDescent="0.25">
      <c r="A30" s="2"/>
      <c r="B30" s="36"/>
      <c r="C30" s="36"/>
      <c r="D30" s="36"/>
      <c r="E30" s="10"/>
      <c r="F30" s="36"/>
      <c r="G30" s="36"/>
      <c r="H30" s="36"/>
      <c r="I30" s="10"/>
      <c r="J30" s="3"/>
    </row>
    <row r="31" spans="1:10" ht="13.5" customHeight="1" x14ac:dyDescent="0.25">
      <c r="A31" s="2"/>
      <c r="B31" s="35"/>
      <c r="C31" s="35"/>
      <c r="D31" s="35"/>
      <c r="E31" s="11"/>
      <c r="F31" s="35"/>
      <c r="G31" s="35"/>
      <c r="H31" s="35"/>
      <c r="I31" s="11"/>
      <c r="J31" s="3"/>
    </row>
    <row r="32" spans="1:10" ht="13.5" customHeight="1" x14ac:dyDescent="0.25">
      <c r="A32" s="2"/>
      <c r="B32" s="35"/>
      <c r="C32" s="35"/>
      <c r="D32" s="35"/>
      <c r="E32" s="10"/>
      <c r="F32" s="35"/>
      <c r="G32" s="35"/>
      <c r="H32" s="35"/>
      <c r="I32" s="10"/>
      <c r="J32" s="3"/>
    </row>
    <row r="33" spans="1:10" ht="13.5" customHeight="1" x14ac:dyDescent="0.25">
      <c r="A33" s="2"/>
      <c r="B33" s="35"/>
      <c r="C33" s="35"/>
      <c r="D33" s="35"/>
      <c r="E33" s="11"/>
      <c r="F33" s="35"/>
      <c r="G33" s="35"/>
      <c r="H33" s="35"/>
      <c r="I33" s="11"/>
      <c r="J33" s="3"/>
    </row>
    <row r="34" spans="1:10" ht="13.5" customHeight="1" x14ac:dyDescent="0.25">
      <c r="A34" s="2"/>
      <c r="B34" s="35"/>
      <c r="C34" s="35"/>
      <c r="D34" s="35"/>
      <c r="E34" s="10"/>
      <c r="F34" s="35"/>
      <c r="G34" s="35"/>
      <c r="H34" s="35"/>
      <c r="I34" s="10"/>
      <c r="J34" s="3"/>
    </row>
    <row r="35" spans="1:10" ht="13.5" customHeight="1" x14ac:dyDescent="0.25">
      <c r="A35" s="2"/>
      <c r="B35" s="35"/>
      <c r="C35" s="35"/>
      <c r="D35" s="35"/>
      <c r="E35" s="11"/>
      <c r="F35" s="35"/>
      <c r="G35" s="35"/>
      <c r="H35" s="35"/>
      <c r="I35" s="11"/>
      <c r="J35" s="3"/>
    </row>
    <row r="36" spans="1:10" ht="13.5" customHeight="1" x14ac:dyDescent="0.25">
      <c r="A36" s="2"/>
      <c r="B36" s="37"/>
      <c r="C36" s="37"/>
      <c r="D36" s="37"/>
      <c r="E36" s="37"/>
      <c r="F36" s="37"/>
      <c r="G36" s="37"/>
      <c r="H36" s="37"/>
      <c r="I36" s="37"/>
      <c r="J36" s="3"/>
    </row>
    <row r="37" spans="1:10" ht="13.5" customHeight="1" x14ac:dyDescent="0.25">
      <c r="A37" s="2"/>
      <c r="B37" s="37"/>
      <c r="C37" s="37"/>
      <c r="D37" s="37"/>
      <c r="E37" s="37"/>
      <c r="F37" s="37"/>
      <c r="G37" s="37"/>
      <c r="H37" s="37"/>
      <c r="I37" s="37"/>
      <c r="J37" s="3"/>
    </row>
    <row r="38" spans="1:10" ht="13.5" customHeight="1" x14ac:dyDescent="0.25">
      <c r="A38" s="2"/>
      <c r="B38" s="35"/>
      <c r="C38" s="35"/>
      <c r="D38" s="35"/>
      <c r="E38" s="10"/>
      <c r="F38" s="35"/>
      <c r="G38" s="35"/>
      <c r="H38" s="35"/>
      <c r="I38" s="10"/>
      <c r="J38" s="3"/>
    </row>
    <row r="39" spans="1:10" ht="13.5" customHeight="1" x14ac:dyDescent="0.25">
      <c r="A39" s="2"/>
      <c r="B39" s="35"/>
      <c r="C39" s="35"/>
      <c r="D39" s="35"/>
      <c r="E39" s="11"/>
      <c r="F39" s="35"/>
      <c r="G39" s="35"/>
      <c r="H39" s="35"/>
      <c r="I39" s="11"/>
      <c r="J39" s="3"/>
    </row>
    <row r="40" spans="1:10" ht="13.5" customHeight="1" x14ac:dyDescent="0.25">
      <c r="A40" s="2"/>
      <c r="B40" s="36"/>
      <c r="C40" s="36"/>
      <c r="D40" s="36"/>
      <c r="E40" s="10"/>
      <c r="F40" s="36"/>
      <c r="G40" s="36"/>
      <c r="H40" s="36"/>
      <c r="I40" s="10"/>
      <c r="J40" s="3"/>
    </row>
    <row r="41" spans="1:10" ht="13.5" customHeight="1" x14ac:dyDescent="0.25">
      <c r="A41" s="2"/>
      <c r="B41" s="35"/>
      <c r="C41" s="35"/>
      <c r="D41" s="35"/>
      <c r="E41" s="11"/>
      <c r="F41" s="35"/>
      <c r="G41" s="35"/>
      <c r="H41" s="35"/>
      <c r="I41" s="11"/>
      <c r="J41" s="3"/>
    </row>
    <row r="42" spans="1:10" ht="13.5" customHeight="1" x14ac:dyDescent="0.25">
      <c r="A42" s="2"/>
      <c r="B42" s="35"/>
      <c r="C42" s="35"/>
      <c r="D42" s="35"/>
      <c r="E42" s="10"/>
      <c r="F42" s="35"/>
      <c r="G42" s="35"/>
      <c r="H42" s="35"/>
      <c r="I42" s="10"/>
      <c r="J42" s="3"/>
    </row>
    <row r="43" spans="1:10" ht="13.5" customHeight="1" x14ac:dyDescent="0.25">
      <c r="A43" s="2"/>
      <c r="B43" s="35"/>
      <c r="C43" s="35"/>
      <c r="D43" s="35"/>
      <c r="E43" s="11"/>
      <c r="F43" s="35"/>
      <c r="G43" s="35"/>
      <c r="H43" s="35"/>
      <c r="I43" s="11"/>
      <c r="J43" s="3"/>
    </row>
    <row r="44" spans="1:10" ht="13.5" customHeight="1" x14ac:dyDescent="0.25">
      <c r="A44" s="2"/>
      <c r="B44" s="35"/>
      <c r="C44" s="35"/>
      <c r="D44" s="35"/>
      <c r="E44" s="10"/>
      <c r="F44" s="35"/>
      <c r="G44" s="35"/>
      <c r="H44" s="35"/>
      <c r="I44" s="10"/>
      <c r="J44" s="3"/>
    </row>
    <row r="45" spans="1:10" ht="13.5" customHeight="1" x14ac:dyDescent="0.25">
      <c r="A45" s="2"/>
      <c r="B45" s="35"/>
      <c r="C45" s="35"/>
      <c r="D45" s="35"/>
      <c r="E45" s="11"/>
      <c r="F45" s="35"/>
      <c r="G45" s="35"/>
      <c r="H45" s="35"/>
      <c r="I45" s="11"/>
      <c r="J45" s="3"/>
    </row>
    <row r="46" spans="1:10" ht="13.5" customHeight="1" x14ac:dyDescent="0.25">
      <c r="A46" s="2"/>
      <c r="B46" s="37"/>
      <c r="C46" s="37"/>
      <c r="D46" s="37"/>
      <c r="E46" s="37"/>
      <c r="F46" s="7"/>
      <c r="G46" s="7"/>
      <c r="H46" s="7"/>
      <c r="I46" s="7"/>
      <c r="J46" s="3"/>
    </row>
    <row r="47" spans="1:10" ht="13.5" customHeight="1" x14ac:dyDescent="0.25">
      <c r="A47" s="2"/>
      <c r="B47" s="37"/>
      <c r="C47" s="37"/>
      <c r="D47" s="37"/>
      <c r="E47" s="37"/>
      <c r="F47" s="7"/>
      <c r="G47" s="7"/>
      <c r="H47" s="7"/>
      <c r="I47" s="7"/>
      <c r="J47" s="3"/>
    </row>
    <row r="48" spans="1:10" ht="13.5" customHeight="1" x14ac:dyDescent="0.25">
      <c r="A48" s="2"/>
      <c r="B48" s="35"/>
      <c r="C48" s="35"/>
      <c r="D48" s="35"/>
      <c r="E48" s="10"/>
      <c r="F48" s="7"/>
      <c r="G48" s="7"/>
      <c r="H48" s="7"/>
      <c r="I48" s="7"/>
      <c r="J48" s="3"/>
    </row>
    <row r="49" spans="1:10" ht="13.5" customHeight="1" x14ac:dyDescent="0.25">
      <c r="A49" s="2"/>
      <c r="B49" s="35"/>
      <c r="C49" s="35"/>
      <c r="D49" s="35"/>
      <c r="E49" s="11"/>
      <c r="F49" s="7"/>
      <c r="G49" s="7"/>
      <c r="H49" s="7"/>
      <c r="I49" s="7"/>
      <c r="J49" s="3"/>
    </row>
    <row r="50" spans="1:10" ht="13.5" customHeight="1" x14ac:dyDescent="0.25">
      <c r="A50" s="2"/>
      <c r="B50" s="36"/>
      <c r="C50" s="36"/>
      <c r="D50" s="36"/>
      <c r="E50" s="10"/>
      <c r="F50" s="7"/>
      <c r="G50" s="7"/>
      <c r="H50" s="7"/>
      <c r="I50" s="7"/>
      <c r="J50" s="3"/>
    </row>
    <row r="51" spans="1:10" ht="13.5" customHeight="1" x14ac:dyDescent="0.25">
      <c r="A51" s="2"/>
      <c r="B51" s="35"/>
      <c r="C51" s="35"/>
      <c r="D51" s="35"/>
      <c r="E51" s="11"/>
      <c r="F51" s="7"/>
      <c r="G51" s="7"/>
      <c r="H51" s="7"/>
      <c r="I51" s="7"/>
      <c r="J51" s="3"/>
    </row>
    <row r="52" spans="1:10" ht="13.5" customHeight="1" x14ac:dyDescent="0.25">
      <c r="A52" s="2"/>
      <c r="B52" s="35"/>
      <c r="C52" s="35"/>
      <c r="D52" s="35"/>
      <c r="E52" s="10"/>
      <c r="F52" s="7"/>
      <c r="G52" s="7"/>
      <c r="H52" s="7"/>
      <c r="I52" s="7"/>
      <c r="J52" s="3"/>
    </row>
    <row r="53" spans="1:10" ht="13.5" customHeight="1" x14ac:dyDescent="0.25">
      <c r="A53" s="2"/>
      <c r="B53" s="35"/>
      <c r="C53" s="35"/>
      <c r="D53" s="35"/>
      <c r="E53" s="11"/>
      <c r="F53" s="7"/>
      <c r="G53" s="7"/>
      <c r="H53" s="7"/>
      <c r="I53" s="7"/>
      <c r="J53" s="3"/>
    </row>
    <row r="54" spans="1:10" ht="13.5" customHeight="1" x14ac:dyDescent="0.25">
      <c r="A54" s="2"/>
      <c r="B54" s="35"/>
      <c r="C54" s="35"/>
      <c r="D54" s="35"/>
      <c r="E54" s="10"/>
      <c r="F54" s="7"/>
      <c r="G54" s="7"/>
      <c r="H54" s="7"/>
      <c r="I54" s="7"/>
      <c r="J54" s="3"/>
    </row>
    <row r="55" spans="1:10" x14ac:dyDescent="0.25">
      <c r="A55" s="2"/>
      <c r="B55" s="35"/>
      <c r="C55" s="35"/>
      <c r="D55" s="35"/>
      <c r="E55" s="11"/>
      <c r="F55" s="7"/>
      <c r="G55" s="7"/>
      <c r="H55" s="7"/>
      <c r="I55" s="7"/>
      <c r="J55" s="3"/>
    </row>
    <row r="56" spans="1:10" x14ac:dyDescent="0.25">
      <c r="A56" s="2"/>
      <c r="J56" s="3"/>
    </row>
    <row r="57" spans="1:10" x14ac:dyDescent="0.25">
      <c r="A57" s="2"/>
      <c r="J57" s="3"/>
    </row>
    <row r="58" spans="1:10" ht="15.75" thickBot="1" x14ac:dyDescent="0.3">
      <c r="A58" s="4"/>
      <c r="B58" s="5"/>
      <c r="C58" s="5"/>
      <c r="D58" s="5"/>
      <c r="E58" s="5"/>
      <c r="F58" s="5"/>
      <c r="G58" s="5"/>
      <c r="H58" s="5"/>
      <c r="I58" s="5"/>
      <c r="J58" s="6"/>
    </row>
  </sheetData>
  <sheetProtection password="EAB3" sheet="1" objects="1" scenarios="1" selectLockedCells="1"/>
  <dataConsolidate/>
  <mergeCells count="79">
    <mergeCell ref="F20:G21"/>
    <mergeCell ref="H20:I21"/>
    <mergeCell ref="B12:G12"/>
    <mergeCell ref="H12:I12"/>
    <mergeCell ref="D16:E17"/>
    <mergeCell ref="B16:C17"/>
    <mergeCell ref="B18:C19"/>
    <mergeCell ref="D18:E19"/>
    <mergeCell ref="B20:C21"/>
    <mergeCell ref="D20:E21"/>
    <mergeCell ref="B13:G13"/>
    <mergeCell ref="H13:I13"/>
    <mergeCell ref="F16:G17"/>
    <mergeCell ref="H16:I17"/>
    <mergeCell ref="B15:I15"/>
    <mergeCell ref="F18:G19"/>
    <mergeCell ref="H18:I19"/>
    <mergeCell ref="B7:I7"/>
    <mergeCell ref="B8:G8"/>
    <mergeCell ref="B9:G9"/>
    <mergeCell ref="B10:G10"/>
    <mergeCell ref="B11:G11"/>
    <mergeCell ref="H8:I8"/>
    <mergeCell ref="H9:I9"/>
    <mergeCell ref="H10:I10"/>
    <mergeCell ref="H11:I11"/>
    <mergeCell ref="B29:D29"/>
    <mergeCell ref="F29:H29"/>
    <mergeCell ref="F22:H22"/>
    <mergeCell ref="F23:H23"/>
    <mergeCell ref="B24:D24"/>
    <mergeCell ref="B25:D25"/>
    <mergeCell ref="B28:D28"/>
    <mergeCell ref="F24:H24"/>
    <mergeCell ref="F25:H25"/>
    <mergeCell ref="B26:E27"/>
    <mergeCell ref="F26:I27"/>
    <mergeCell ref="F28:H28"/>
    <mergeCell ref="B22:C23"/>
    <mergeCell ref="D22:E23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E37"/>
    <mergeCell ref="F36:I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6:E47"/>
    <mergeCell ref="B48:D48"/>
    <mergeCell ref="B49:D49"/>
    <mergeCell ref="B43:D43"/>
    <mergeCell ref="F43:H43"/>
    <mergeCell ref="B44:D44"/>
    <mergeCell ref="F44:H44"/>
    <mergeCell ref="B45:D45"/>
    <mergeCell ref="F45:H45"/>
    <mergeCell ref="B53:D53"/>
    <mergeCell ref="B54:D54"/>
    <mergeCell ref="B55:D55"/>
    <mergeCell ref="B50:D50"/>
    <mergeCell ref="B51:D51"/>
    <mergeCell ref="B52:D52"/>
  </mergeCells>
  <dataValidations count="1">
    <dataValidation type="list" allowBlank="1" showInputMessage="1" showErrorMessage="1" sqref="H13:I13">
      <formula1>шлегель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activeCell="P18" sqref="P18"/>
    </sheetView>
  </sheetViews>
  <sheetFormatPr defaultRowHeight="15" x14ac:dyDescent="0.25"/>
  <cols>
    <col min="1" max="1" width="3.42578125" customWidth="1"/>
    <col min="6" max="6" width="25.5703125" customWidth="1"/>
    <col min="7" max="7" width="10.7109375" customWidth="1"/>
    <col min="8" max="8" width="1.85546875" customWidth="1"/>
    <col min="9" max="9" width="9.140625" customWidth="1"/>
    <col min="10" max="10" width="3.5703125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3"/>
    </row>
    <row r="3" spans="1:14" x14ac:dyDescent="0.25">
      <c r="A3" s="2"/>
      <c r="B3" s="1"/>
      <c r="C3" s="1"/>
      <c r="D3" s="1"/>
      <c r="E3" s="1"/>
      <c r="F3" s="1"/>
      <c r="G3" s="1"/>
      <c r="H3" s="1"/>
      <c r="I3" s="1"/>
      <c r="J3" s="3"/>
    </row>
    <row r="4" spans="1:14" x14ac:dyDescent="0.25">
      <c r="A4" s="2"/>
      <c r="B4" s="1"/>
      <c r="C4" s="1"/>
      <c r="D4" s="1"/>
      <c r="E4" s="1"/>
      <c r="F4" s="1"/>
      <c r="G4" s="1"/>
      <c r="H4" s="1"/>
      <c r="I4" s="1"/>
      <c r="J4" s="3"/>
    </row>
    <row r="5" spans="1:14" x14ac:dyDescent="0.25">
      <c r="A5" s="2"/>
      <c r="B5" s="1"/>
      <c r="C5" s="1"/>
      <c r="D5" s="1"/>
      <c r="E5" s="1"/>
      <c r="F5" s="1"/>
      <c r="G5" s="1"/>
      <c r="H5" s="1"/>
      <c r="I5" s="1"/>
      <c r="J5" s="3"/>
    </row>
    <row r="6" spans="1:14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3"/>
    </row>
    <row r="7" spans="1:14" ht="30.75" customHeight="1" x14ac:dyDescent="0.25">
      <c r="A7" s="2"/>
      <c r="B7" s="95" t="s">
        <v>32</v>
      </c>
      <c r="C7" s="96"/>
      <c r="D7" s="96"/>
      <c r="E7" s="96"/>
      <c r="F7" s="96"/>
      <c r="G7" s="96"/>
      <c r="H7" s="96"/>
      <c r="I7" s="97"/>
      <c r="J7" s="3"/>
    </row>
    <row r="8" spans="1:14" x14ac:dyDescent="0.25">
      <c r="A8" s="2"/>
      <c r="B8" s="98"/>
      <c r="C8" s="99"/>
      <c r="D8" s="99"/>
      <c r="E8" s="99"/>
      <c r="F8" s="99"/>
      <c r="G8" s="99"/>
      <c r="H8" s="99"/>
      <c r="I8" s="100"/>
      <c r="J8" s="3"/>
    </row>
    <row r="9" spans="1:14" x14ac:dyDescent="0.25">
      <c r="A9" s="2"/>
      <c r="B9" s="98"/>
      <c r="C9" s="99"/>
      <c r="D9" s="99"/>
      <c r="E9" s="99"/>
      <c r="F9" s="99"/>
      <c r="G9" s="99"/>
      <c r="H9" s="99"/>
      <c r="I9" s="100"/>
      <c r="J9" s="3"/>
    </row>
    <row r="10" spans="1:14" x14ac:dyDescent="0.25">
      <c r="A10" s="2"/>
      <c r="B10" s="98"/>
      <c r="C10" s="99"/>
      <c r="D10" s="99"/>
      <c r="E10" s="99"/>
      <c r="F10" s="99"/>
      <c r="G10" s="99"/>
      <c r="H10" s="99"/>
      <c r="I10" s="100"/>
      <c r="J10" s="3"/>
    </row>
    <row r="11" spans="1:14" x14ac:dyDescent="0.25">
      <c r="A11" s="2"/>
      <c r="B11" s="98"/>
      <c r="C11" s="99"/>
      <c r="D11" s="99"/>
      <c r="E11" s="99"/>
      <c r="F11" s="99"/>
      <c r="G11" s="99"/>
      <c r="H11" s="99"/>
      <c r="I11" s="100"/>
      <c r="J11" s="3"/>
      <c r="L11" s="24"/>
      <c r="M11" s="24"/>
      <c r="N11" s="24"/>
    </row>
    <row r="12" spans="1:14" x14ac:dyDescent="0.25">
      <c r="A12" s="2"/>
      <c r="B12" s="98"/>
      <c r="C12" s="99"/>
      <c r="D12" s="99"/>
      <c r="E12" s="99"/>
      <c r="F12" s="99"/>
      <c r="G12" s="99"/>
      <c r="H12" s="99"/>
      <c r="I12" s="100"/>
      <c r="J12" s="3"/>
      <c r="L12" s="24"/>
      <c r="M12" s="24"/>
      <c r="N12" s="24"/>
    </row>
    <row r="13" spans="1:14" x14ac:dyDescent="0.25">
      <c r="A13" s="2"/>
      <c r="B13" s="98"/>
      <c r="C13" s="99"/>
      <c r="D13" s="99"/>
      <c r="E13" s="99"/>
      <c r="F13" s="99"/>
      <c r="G13" s="99"/>
      <c r="H13" s="99"/>
      <c r="I13" s="100"/>
      <c r="J13" s="3"/>
    </row>
    <row r="14" spans="1:14" ht="18.75" x14ac:dyDescent="0.3">
      <c r="A14" s="2"/>
      <c r="B14" s="42" t="s">
        <v>33</v>
      </c>
      <c r="C14" s="43"/>
      <c r="D14" s="43"/>
      <c r="E14" s="43"/>
      <c r="F14" s="43"/>
      <c r="G14" s="17">
        <f>' '!Q3</f>
        <v>2460</v>
      </c>
      <c r="H14" s="18" t="s">
        <v>44</v>
      </c>
      <c r="I14" s="20">
        <f>' '!R3</f>
        <v>758.5</v>
      </c>
      <c r="J14" s="3"/>
    </row>
    <row r="15" spans="1:14" ht="18.75" x14ac:dyDescent="0.3">
      <c r="A15" s="2"/>
      <c r="B15" s="42" t="s">
        <v>34</v>
      </c>
      <c r="C15" s="43"/>
      <c r="D15" s="43"/>
      <c r="E15" s="43"/>
      <c r="F15" s="43"/>
      <c r="G15" s="101">
        <f>G14</f>
        <v>2460</v>
      </c>
      <c r="H15" s="102"/>
      <c r="I15" s="103"/>
      <c r="J15" s="3"/>
    </row>
    <row r="16" spans="1:14" ht="18.75" x14ac:dyDescent="0.3">
      <c r="A16" s="2"/>
      <c r="B16" s="42" t="s">
        <v>37</v>
      </c>
      <c r="C16" s="43"/>
      <c r="D16" s="43"/>
      <c r="E16" s="43"/>
      <c r="F16" s="43"/>
      <c r="G16" s="104">
        <f>' '!S3</f>
        <v>707.5</v>
      </c>
      <c r="H16" s="105"/>
      <c r="I16" s="106"/>
      <c r="J16" s="3"/>
    </row>
    <row r="17" spans="1:10" ht="18.75" x14ac:dyDescent="0.3">
      <c r="A17" s="2"/>
      <c r="B17" s="42" t="s">
        <v>36</v>
      </c>
      <c r="C17" s="43"/>
      <c r="D17" s="43"/>
      <c r="E17" s="43"/>
      <c r="F17" s="43"/>
      <c r="G17" s="17">
        <f>' '!T3</f>
        <v>2401</v>
      </c>
      <c r="H17" s="18" t="s">
        <v>44</v>
      </c>
      <c r="I17" s="20">
        <f>' '!U3</f>
        <v>722.5</v>
      </c>
      <c r="J17" s="3"/>
    </row>
    <row r="18" spans="1:10" ht="18.75" x14ac:dyDescent="0.3">
      <c r="A18" s="2"/>
      <c r="B18" s="42" t="s">
        <v>35</v>
      </c>
      <c r="C18" s="43"/>
      <c r="D18" s="43"/>
      <c r="E18" s="43"/>
      <c r="F18" s="43"/>
      <c r="G18" s="17">
        <f>' '!V3</f>
        <v>2399</v>
      </c>
      <c r="H18" s="18" t="s">
        <v>44</v>
      </c>
      <c r="I18" s="20">
        <f>' '!W3</f>
        <v>720.5</v>
      </c>
      <c r="J18" s="3"/>
    </row>
    <row r="19" spans="1:10" ht="18.75" x14ac:dyDescent="0.3">
      <c r="A19" s="2"/>
      <c r="B19" s="42" t="s">
        <v>41</v>
      </c>
      <c r="C19" s="43"/>
      <c r="D19" s="43"/>
      <c r="E19" s="43"/>
      <c r="F19" s="43"/>
      <c r="G19" s="89">
        <f>' '!X3</f>
        <v>6.2389999999999999</v>
      </c>
      <c r="H19" s="90"/>
      <c r="I19" s="21" t="s">
        <v>42</v>
      </c>
      <c r="J19" s="3"/>
    </row>
    <row r="20" spans="1:10" ht="19.5" thickBot="1" x14ac:dyDescent="0.35">
      <c r="A20" s="2"/>
      <c r="B20" s="91" t="s">
        <v>43</v>
      </c>
      <c r="C20" s="92"/>
      <c r="D20" s="92"/>
      <c r="E20" s="92"/>
      <c r="F20" s="92"/>
      <c r="G20" s="93">
        <f>' '!Y3</f>
        <v>9.84</v>
      </c>
      <c r="H20" s="94"/>
      <c r="I20" s="22" t="s">
        <v>42</v>
      </c>
      <c r="J20" s="3"/>
    </row>
    <row r="21" spans="1:10" ht="15.75" thickBot="1" x14ac:dyDescent="0.3">
      <c r="A21" s="2"/>
      <c r="B21" s="88"/>
      <c r="C21" s="88"/>
      <c r="D21" s="88"/>
      <c r="E21" s="88"/>
      <c r="F21" s="88"/>
      <c r="G21" s="1"/>
      <c r="H21" s="1"/>
      <c r="I21" s="1"/>
      <c r="J21" s="3"/>
    </row>
    <row r="22" spans="1:10" ht="23.25" x14ac:dyDescent="0.35">
      <c r="A22" s="2"/>
      <c r="B22" s="85" t="s">
        <v>45</v>
      </c>
      <c r="C22" s="86"/>
      <c r="D22" s="86"/>
      <c r="E22" s="86"/>
      <c r="F22" s="86"/>
      <c r="G22" s="86"/>
      <c r="H22" s="86"/>
      <c r="I22" s="87"/>
      <c r="J22" s="3"/>
    </row>
    <row r="23" spans="1:10" ht="18.75" x14ac:dyDescent="0.3">
      <c r="A23" s="2"/>
      <c r="B23" s="73" t="s">
        <v>46</v>
      </c>
      <c r="C23" s="74"/>
      <c r="D23" s="74"/>
      <c r="E23" s="74"/>
      <c r="F23" s="74"/>
      <c r="G23" s="75"/>
      <c r="H23" s="75"/>
      <c r="I23" s="76"/>
      <c r="J23" s="3"/>
    </row>
    <row r="24" spans="1:10" ht="18.75" x14ac:dyDescent="0.3">
      <c r="A24" s="2"/>
      <c r="B24" s="79" t="s">
        <v>47</v>
      </c>
      <c r="C24" s="80"/>
      <c r="D24" s="80"/>
      <c r="E24" s="80"/>
      <c r="F24" s="80"/>
      <c r="G24" s="75"/>
      <c r="H24" s="75"/>
      <c r="I24" s="76"/>
      <c r="J24" s="3"/>
    </row>
    <row r="25" spans="1:10" ht="18.75" x14ac:dyDescent="0.3">
      <c r="A25" s="2"/>
      <c r="B25" s="79" t="s">
        <v>48</v>
      </c>
      <c r="C25" s="80"/>
      <c r="D25" s="80"/>
      <c r="E25" s="80"/>
      <c r="F25" s="80"/>
      <c r="G25" s="75"/>
      <c r="H25" s="75"/>
      <c r="I25" s="76"/>
      <c r="J25" s="3"/>
    </row>
    <row r="26" spans="1:10" ht="18.75" x14ac:dyDescent="0.3">
      <c r="A26" s="2"/>
      <c r="B26" s="79" t="s">
        <v>49</v>
      </c>
      <c r="C26" s="80"/>
      <c r="D26" s="80"/>
      <c r="E26" s="80"/>
      <c r="F26" s="80"/>
      <c r="G26" s="75"/>
      <c r="H26" s="75"/>
      <c r="I26" s="76"/>
      <c r="J26" s="3"/>
    </row>
    <row r="27" spans="1:10" ht="18.75" x14ac:dyDescent="0.3">
      <c r="A27" s="2"/>
      <c r="B27" s="73" t="s">
        <v>50</v>
      </c>
      <c r="C27" s="74"/>
      <c r="D27" s="74"/>
      <c r="E27" s="74"/>
      <c r="F27" s="74"/>
      <c r="G27" s="75"/>
      <c r="H27" s="75"/>
      <c r="I27" s="76"/>
      <c r="J27" s="3"/>
    </row>
    <row r="28" spans="1:10" ht="18.75" x14ac:dyDescent="0.3">
      <c r="A28" s="2"/>
      <c r="B28" s="79" t="s">
        <v>51</v>
      </c>
      <c r="C28" s="80"/>
      <c r="D28" s="80"/>
      <c r="E28" s="80"/>
      <c r="F28" s="81"/>
      <c r="G28" s="75"/>
      <c r="H28" s="75"/>
      <c r="I28" s="76"/>
      <c r="J28" s="3"/>
    </row>
    <row r="29" spans="1:10" ht="18.75" x14ac:dyDescent="0.3">
      <c r="A29" s="2"/>
      <c r="B29" s="79" t="s">
        <v>52</v>
      </c>
      <c r="C29" s="80"/>
      <c r="D29" s="80"/>
      <c r="E29" s="80"/>
      <c r="F29" s="81"/>
      <c r="G29" s="75"/>
      <c r="H29" s="75"/>
      <c r="I29" s="76"/>
      <c r="J29" s="3"/>
    </row>
    <row r="30" spans="1:10" ht="19.5" thickBot="1" x14ac:dyDescent="0.35">
      <c r="A30" s="2"/>
      <c r="B30" s="82" t="s">
        <v>53</v>
      </c>
      <c r="C30" s="83"/>
      <c r="D30" s="83"/>
      <c r="E30" s="83"/>
      <c r="F30" s="84"/>
      <c r="G30" s="77"/>
      <c r="H30" s="77"/>
      <c r="I30" s="78"/>
      <c r="J30" s="3"/>
    </row>
    <row r="31" spans="1:10" ht="19.5" thickBot="1" x14ac:dyDescent="0.35">
      <c r="A31" s="2"/>
      <c r="B31" s="19"/>
      <c r="C31" s="19"/>
      <c r="D31" s="19"/>
      <c r="E31" s="19"/>
      <c r="F31" s="19"/>
      <c r="G31" s="19"/>
      <c r="H31" s="19"/>
      <c r="I31" s="19"/>
      <c r="J31" s="3"/>
    </row>
    <row r="32" spans="1:10" ht="23.25" x14ac:dyDescent="0.35">
      <c r="A32" s="2"/>
      <c r="B32" s="85" t="s">
        <v>54</v>
      </c>
      <c r="C32" s="86"/>
      <c r="D32" s="86"/>
      <c r="E32" s="86"/>
      <c r="F32" s="86"/>
      <c r="G32" s="86"/>
      <c r="H32" s="86"/>
      <c r="I32" s="87"/>
      <c r="J32" s="3"/>
    </row>
    <row r="33" spans="1:10" ht="18.75" customHeight="1" x14ac:dyDescent="0.25">
      <c r="A33" s="2"/>
      <c r="B33" s="67"/>
      <c r="C33" s="68"/>
      <c r="D33" s="68"/>
      <c r="E33" s="68"/>
      <c r="F33" s="68"/>
      <c r="G33" s="68"/>
      <c r="H33" s="68"/>
      <c r="I33" s="69"/>
      <c r="J33" s="3"/>
    </row>
    <row r="34" spans="1:10" ht="18.75" customHeight="1" x14ac:dyDescent="0.25">
      <c r="A34" s="2"/>
      <c r="B34" s="67"/>
      <c r="C34" s="68"/>
      <c r="D34" s="68"/>
      <c r="E34" s="68"/>
      <c r="F34" s="68"/>
      <c r="G34" s="68"/>
      <c r="H34" s="68"/>
      <c r="I34" s="69"/>
      <c r="J34" s="3"/>
    </row>
    <row r="35" spans="1:10" ht="18.75" customHeight="1" x14ac:dyDescent="0.25">
      <c r="A35" s="2"/>
      <c r="B35" s="67"/>
      <c r="C35" s="68"/>
      <c r="D35" s="68"/>
      <c r="E35" s="68"/>
      <c r="F35" s="68"/>
      <c r="G35" s="68"/>
      <c r="H35" s="68"/>
      <c r="I35" s="69"/>
      <c r="J35" s="3"/>
    </row>
    <row r="36" spans="1:10" ht="18.75" customHeight="1" x14ac:dyDescent="0.25">
      <c r="A36" s="2"/>
      <c r="B36" s="67"/>
      <c r="C36" s="68"/>
      <c r="D36" s="68"/>
      <c r="E36" s="68"/>
      <c r="F36" s="68"/>
      <c r="G36" s="68"/>
      <c r="H36" s="68"/>
      <c r="I36" s="69"/>
      <c r="J36" s="3"/>
    </row>
    <row r="37" spans="1:10" ht="18.75" customHeight="1" x14ac:dyDescent="0.25">
      <c r="A37" s="2"/>
      <c r="B37" s="67"/>
      <c r="C37" s="68"/>
      <c r="D37" s="68"/>
      <c r="E37" s="68"/>
      <c r="F37" s="68"/>
      <c r="G37" s="68"/>
      <c r="H37" s="68"/>
      <c r="I37" s="69"/>
      <c r="J37" s="3"/>
    </row>
    <row r="38" spans="1:10" ht="18.75" customHeight="1" x14ac:dyDescent="0.25">
      <c r="A38" s="2"/>
      <c r="B38" s="67"/>
      <c r="C38" s="68"/>
      <c r="D38" s="68"/>
      <c r="E38" s="68"/>
      <c r="F38" s="68"/>
      <c r="G38" s="68"/>
      <c r="H38" s="68"/>
      <c r="I38" s="69"/>
      <c r="J38" s="3"/>
    </row>
    <row r="39" spans="1:10" ht="18.75" customHeight="1" x14ac:dyDescent="0.25">
      <c r="A39" s="2"/>
      <c r="B39" s="67"/>
      <c r="C39" s="68"/>
      <c r="D39" s="68"/>
      <c r="E39" s="68"/>
      <c r="F39" s="68"/>
      <c r="G39" s="68"/>
      <c r="H39" s="68"/>
      <c r="I39" s="69"/>
      <c r="J39" s="3"/>
    </row>
    <row r="40" spans="1:10" ht="18.75" customHeight="1" x14ac:dyDescent="0.25">
      <c r="A40" s="2"/>
      <c r="B40" s="67"/>
      <c r="C40" s="68"/>
      <c r="D40" s="68"/>
      <c r="E40" s="68"/>
      <c r="F40" s="68"/>
      <c r="G40" s="68"/>
      <c r="H40" s="68"/>
      <c r="I40" s="69"/>
      <c r="J40" s="3"/>
    </row>
    <row r="41" spans="1:10" ht="18.75" customHeight="1" x14ac:dyDescent="0.25">
      <c r="A41" s="2"/>
      <c r="B41" s="67"/>
      <c r="C41" s="68"/>
      <c r="D41" s="68"/>
      <c r="E41" s="68"/>
      <c r="F41" s="68"/>
      <c r="G41" s="68"/>
      <c r="H41" s="68"/>
      <c r="I41" s="69"/>
      <c r="J41" s="3"/>
    </row>
    <row r="42" spans="1:10" ht="18.75" customHeight="1" x14ac:dyDescent="0.25">
      <c r="A42" s="2"/>
      <c r="B42" s="67"/>
      <c r="C42" s="68"/>
      <c r="D42" s="68"/>
      <c r="E42" s="68"/>
      <c r="F42" s="68"/>
      <c r="G42" s="68"/>
      <c r="H42" s="68"/>
      <c r="I42" s="69"/>
      <c r="J42" s="3"/>
    </row>
    <row r="43" spans="1:10" ht="18.75" customHeight="1" thickBot="1" x14ac:dyDescent="0.3">
      <c r="A43" s="2"/>
      <c r="B43" s="70"/>
      <c r="C43" s="71"/>
      <c r="D43" s="71"/>
      <c r="E43" s="71"/>
      <c r="F43" s="71"/>
      <c r="G43" s="71"/>
      <c r="H43" s="71"/>
      <c r="I43" s="72"/>
      <c r="J43" s="3"/>
    </row>
    <row r="44" spans="1:10" ht="19.5" thickBot="1" x14ac:dyDescent="0.35">
      <c r="A44" s="4"/>
      <c r="B44" s="23"/>
      <c r="C44" s="23"/>
      <c r="D44" s="23"/>
      <c r="E44" s="23"/>
      <c r="F44" s="23"/>
      <c r="G44" s="23"/>
      <c r="H44" s="23"/>
      <c r="I44" s="23"/>
      <c r="J44" s="6"/>
    </row>
    <row r="45" spans="1:10" ht="18.75" x14ac:dyDescent="0.3">
      <c r="A45" s="1"/>
      <c r="B45" s="19"/>
      <c r="C45" s="19"/>
      <c r="D45" s="19"/>
      <c r="E45" s="19"/>
      <c r="F45" s="19"/>
      <c r="G45" s="19"/>
      <c r="H45" s="19"/>
      <c r="I45" s="19"/>
      <c r="J45" s="1"/>
    </row>
    <row r="46" spans="1:10" ht="18.75" x14ac:dyDescent="0.3">
      <c r="A46" s="1"/>
      <c r="B46" s="19"/>
      <c r="C46" s="19"/>
      <c r="D46" s="19"/>
      <c r="E46" s="19"/>
      <c r="F46" s="19"/>
      <c r="G46" s="19"/>
      <c r="H46" s="19"/>
      <c r="I46" s="19"/>
      <c r="J46" s="1"/>
    </row>
    <row r="47" spans="1:10" ht="18.75" x14ac:dyDescent="0.3">
      <c r="A47" s="1"/>
      <c r="B47" s="19"/>
      <c r="C47" s="19"/>
      <c r="D47" s="19"/>
      <c r="E47" s="19"/>
      <c r="F47" s="19"/>
      <c r="G47" s="19"/>
      <c r="H47" s="19"/>
      <c r="I47" s="19"/>
      <c r="J47" s="1"/>
    </row>
    <row r="48" spans="1:10" ht="18.75" x14ac:dyDescent="0.3">
      <c r="A48" s="1"/>
      <c r="B48" s="19"/>
      <c r="C48" s="19"/>
      <c r="D48" s="19"/>
      <c r="E48" s="19"/>
      <c r="F48" s="19"/>
      <c r="G48" s="19"/>
      <c r="H48" s="19"/>
      <c r="I48" s="19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EAB3" sheet="1" objects="1" scenarios="1" selectLockedCells="1" selectUnlockedCells="1"/>
  <mergeCells count="27">
    <mergeCell ref="B16:F16"/>
    <mergeCell ref="G16:I16"/>
    <mergeCell ref="B7:I7"/>
    <mergeCell ref="B8:I13"/>
    <mergeCell ref="B14:F14"/>
    <mergeCell ref="B15:F15"/>
    <mergeCell ref="G15:I15"/>
    <mergeCell ref="B17:F17"/>
    <mergeCell ref="B18:F18"/>
    <mergeCell ref="B19:F19"/>
    <mergeCell ref="G19:H19"/>
    <mergeCell ref="B20:F20"/>
    <mergeCell ref="G20:H20"/>
    <mergeCell ref="B21:F21"/>
    <mergeCell ref="B22:I22"/>
    <mergeCell ref="B23:F23"/>
    <mergeCell ref="G23:I26"/>
    <mergeCell ref="B24:F24"/>
    <mergeCell ref="B25:F25"/>
    <mergeCell ref="B26:F26"/>
    <mergeCell ref="B33:I43"/>
    <mergeCell ref="B27:F27"/>
    <mergeCell ref="G27:I30"/>
    <mergeCell ref="B28:F28"/>
    <mergeCell ref="B29:F29"/>
    <mergeCell ref="B30:F30"/>
    <mergeCell ref="B32:I32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activeCell="O15" sqref="O15"/>
    </sheetView>
  </sheetViews>
  <sheetFormatPr defaultRowHeight="15" x14ac:dyDescent="0.25"/>
  <cols>
    <col min="1" max="1" width="3.42578125" customWidth="1"/>
    <col min="6" max="6" width="25.5703125" customWidth="1"/>
    <col min="7" max="7" width="10.7109375" customWidth="1"/>
    <col min="8" max="8" width="1.85546875" customWidth="1"/>
    <col min="9" max="9" width="9.140625" customWidth="1"/>
    <col min="10" max="10" width="3.5703125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3"/>
    </row>
    <row r="3" spans="1:14" x14ac:dyDescent="0.25">
      <c r="A3" s="2"/>
      <c r="B3" s="1"/>
      <c r="C3" s="1"/>
      <c r="D3" s="1"/>
      <c r="E3" s="1"/>
      <c r="F3" s="1"/>
      <c r="G3" s="1"/>
      <c r="H3" s="1"/>
      <c r="I3" s="1"/>
      <c r="J3" s="3"/>
    </row>
    <row r="4" spans="1:14" x14ac:dyDescent="0.25">
      <c r="A4" s="2"/>
      <c r="B4" s="1"/>
      <c r="C4" s="1"/>
      <c r="D4" s="1"/>
      <c r="E4" s="1"/>
      <c r="F4" s="1"/>
      <c r="G4" s="1"/>
      <c r="H4" s="1"/>
      <c r="I4" s="1"/>
      <c r="J4" s="3"/>
    </row>
    <row r="5" spans="1:14" x14ac:dyDescent="0.25">
      <c r="A5" s="2"/>
      <c r="B5" s="1"/>
      <c r="C5" s="1"/>
      <c r="D5" s="1"/>
      <c r="E5" s="1"/>
      <c r="F5" s="1"/>
      <c r="G5" s="1"/>
      <c r="H5" s="1"/>
      <c r="I5" s="1"/>
      <c r="J5" s="3"/>
    </row>
    <row r="6" spans="1:14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3"/>
    </row>
    <row r="7" spans="1:14" ht="30.75" customHeight="1" x14ac:dyDescent="0.25">
      <c r="A7" s="2"/>
      <c r="B7" s="95" t="s">
        <v>32</v>
      </c>
      <c r="C7" s="96"/>
      <c r="D7" s="96"/>
      <c r="E7" s="96"/>
      <c r="F7" s="96"/>
      <c r="G7" s="96"/>
      <c r="H7" s="96"/>
      <c r="I7" s="97"/>
      <c r="J7" s="3"/>
    </row>
    <row r="8" spans="1:14" x14ac:dyDescent="0.25">
      <c r="A8" s="2"/>
      <c r="B8" s="98"/>
      <c r="C8" s="99"/>
      <c r="D8" s="99"/>
      <c r="E8" s="99"/>
      <c r="F8" s="99"/>
      <c r="G8" s="99"/>
      <c r="H8" s="99"/>
      <c r="I8" s="100"/>
      <c r="J8" s="3"/>
    </row>
    <row r="9" spans="1:14" x14ac:dyDescent="0.25">
      <c r="A9" s="2"/>
      <c r="B9" s="98"/>
      <c r="C9" s="99"/>
      <c r="D9" s="99"/>
      <c r="E9" s="99"/>
      <c r="F9" s="99"/>
      <c r="G9" s="99"/>
      <c r="H9" s="99"/>
      <c r="I9" s="100"/>
      <c r="J9" s="3"/>
    </row>
    <row r="10" spans="1:14" x14ac:dyDescent="0.25">
      <c r="A10" s="2"/>
      <c r="B10" s="98"/>
      <c r="C10" s="99"/>
      <c r="D10" s="99"/>
      <c r="E10" s="99"/>
      <c r="F10" s="99"/>
      <c r="G10" s="99"/>
      <c r="H10" s="99"/>
      <c r="I10" s="100"/>
      <c r="J10" s="3"/>
    </row>
    <row r="11" spans="1:14" x14ac:dyDescent="0.25">
      <c r="A11" s="2"/>
      <c r="B11" s="98"/>
      <c r="C11" s="99"/>
      <c r="D11" s="99"/>
      <c r="E11" s="99"/>
      <c r="F11" s="99"/>
      <c r="G11" s="99"/>
      <c r="H11" s="99"/>
      <c r="I11" s="100"/>
      <c r="J11" s="3"/>
      <c r="L11" s="24"/>
      <c r="M11" s="24"/>
      <c r="N11" s="24"/>
    </row>
    <row r="12" spans="1:14" x14ac:dyDescent="0.25">
      <c r="A12" s="2"/>
      <c r="B12" s="98"/>
      <c r="C12" s="99"/>
      <c r="D12" s="99"/>
      <c r="E12" s="99"/>
      <c r="F12" s="99"/>
      <c r="G12" s="99"/>
      <c r="H12" s="99"/>
      <c r="I12" s="100"/>
      <c r="J12" s="3"/>
      <c r="L12" s="24"/>
      <c r="M12" s="24"/>
      <c r="N12" s="24"/>
    </row>
    <row r="13" spans="1:14" x14ac:dyDescent="0.25">
      <c r="A13" s="2"/>
      <c r="B13" s="98"/>
      <c r="C13" s="99"/>
      <c r="D13" s="99"/>
      <c r="E13" s="99"/>
      <c r="F13" s="99"/>
      <c r="G13" s="99"/>
      <c r="H13" s="99"/>
      <c r="I13" s="100"/>
      <c r="J13" s="3"/>
    </row>
    <row r="14" spans="1:14" ht="18.75" x14ac:dyDescent="0.3">
      <c r="A14" s="2"/>
      <c r="B14" s="42" t="s">
        <v>33</v>
      </c>
      <c r="C14" s="43"/>
      <c r="D14" s="43"/>
      <c r="E14" s="43"/>
      <c r="F14" s="43"/>
      <c r="G14" s="17">
        <f>' '!Q4</f>
        <v>2460</v>
      </c>
      <c r="H14" s="18" t="s">
        <v>44</v>
      </c>
      <c r="I14" s="20">
        <f>' '!R4</f>
        <v>760.5</v>
      </c>
      <c r="J14" s="3"/>
    </row>
    <row r="15" spans="1:14" ht="18.75" x14ac:dyDescent="0.3">
      <c r="A15" s="2"/>
      <c r="B15" s="42" t="s">
        <v>34</v>
      </c>
      <c r="C15" s="43"/>
      <c r="D15" s="43"/>
      <c r="E15" s="43"/>
      <c r="F15" s="43"/>
      <c r="G15" s="101">
        <f>G14</f>
        <v>2460</v>
      </c>
      <c r="H15" s="102"/>
      <c r="I15" s="103"/>
      <c r="J15" s="3"/>
    </row>
    <row r="16" spans="1:14" ht="18.75" x14ac:dyDescent="0.3">
      <c r="A16" s="2"/>
      <c r="B16" s="42" t="s">
        <v>37</v>
      </c>
      <c r="C16" s="43"/>
      <c r="D16" s="43"/>
      <c r="E16" s="43"/>
      <c r="F16" s="43"/>
      <c r="G16" s="104">
        <f>' '!S4</f>
        <v>699.5</v>
      </c>
      <c r="H16" s="105"/>
      <c r="I16" s="106"/>
      <c r="J16" s="3"/>
    </row>
    <row r="17" spans="1:10" ht="18.75" x14ac:dyDescent="0.3">
      <c r="A17" s="2"/>
      <c r="B17" s="42" t="s">
        <v>36</v>
      </c>
      <c r="C17" s="43"/>
      <c r="D17" s="43"/>
      <c r="E17" s="43"/>
      <c r="F17" s="43"/>
      <c r="G17" s="17">
        <f>' '!T4</f>
        <v>2401</v>
      </c>
      <c r="H17" s="18" t="s">
        <v>44</v>
      </c>
      <c r="I17" s="20">
        <f>' '!U4</f>
        <v>712.5</v>
      </c>
      <c r="J17" s="3"/>
    </row>
    <row r="18" spans="1:10" ht="18.75" x14ac:dyDescent="0.3">
      <c r="A18" s="2"/>
      <c r="B18" s="42" t="s">
        <v>35</v>
      </c>
      <c r="C18" s="43"/>
      <c r="D18" s="43"/>
      <c r="E18" s="43"/>
      <c r="F18" s="43"/>
      <c r="G18" s="17">
        <f>' '!V4</f>
        <v>2399</v>
      </c>
      <c r="H18" s="18" t="s">
        <v>44</v>
      </c>
      <c r="I18" s="20">
        <f>' '!W4</f>
        <v>710.5</v>
      </c>
      <c r="J18" s="3"/>
    </row>
    <row r="19" spans="1:10" ht="18.75" x14ac:dyDescent="0.3">
      <c r="A19" s="2"/>
      <c r="B19" s="42" t="s">
        <v>41</v>
      </c>
      <c r="C19" s="43"/>
      <c r="D19" s="43"/>
      <c r="E19" s="43"/>
      <c r="F19" s="43"/>
      <c r="G19" s="89">
        <f>' '!X4</f>
        <v>6.2190000000000003</v>
      </c>
      <c r="H19" s="90"/>
      <c r="I19" s="21" t="s">
        <v>42</v>
      </c>
      <c r="J19" s="3"/>
    </row>
    <row r="20" spans="1:10" ht="19.5" thickBot="1" x14ac:dyDescent="0.35">
      <c r="A20" s="2"/>
      <c r="B20" s="91" t="s">
        <v>43</v>
      </c>
      <c r="C20" s="92"/>
      <c r="D20" s="92"/>
      <c r="E20" s="92"/>
      <c r="F20" s="92"/>
      <c r="G20" s="93">
        <f>' '!Y4</f>
        <v>9.84</v>
      </c>
      <c r="H20" s="94"/>
      <c r="I20" s="22" t="s">
        <v>42</v>
      </c>
      <c r="J20" s="3"/>
    </row>
    <row r="21" spans="1:10" ht="15.75" thickBot="1" x14ac:dyDescent="0.3">
      <c r="A21" s="2"/>
      <c r="B21" s="88"/>
      <c r="C21" s="88"/>
      <c r="D21" s="88"/>
      <c r="E21" s="88"/>
      <c r="F21" s="88"/>
      <c r="G21" s="1"/>
      <c r="H21" s="1"/>
      <c r="I21" s="1"/>
      <c r="J21" s="3"/>
    </row>
    <row r="22" spans="1:10" ht="23.25" x14ac:dyDescent="0.35">
      <c r="A22" s="2"/>
      <c r="B22" s="85" t="s">
        <v>45</v>
      </c>
      <c r="C22" s="86"/>
      <c r="D22" s="86"/>
      <c r="E22" s="86"/>
      <c r="F22" s="86"/>
      <c r="G22" s="86"/>
      <c r="H22" s="86"/>
      <c r="I22" s="87"/>
      <c r="J22" s="3"/>
    </row>
    <row r="23" spans="1:10" ht="18.75" x14ac:dyDescent="0.3">
      <c r="A23" s="2"/>
      <c r="B23" s="73" t="s">
        <v>46</v>
      </c>
      <c r="C23" s="74"/>
      <c r="D23" s="74"/>
      <c r="E23" s="74"/>
      <c r="F23" s="74"/>
      <c r="G23" s="75"/>
      <c r="H23" s="75"/>
      <c r="I23" s="76"/>
      <c r="J23" s="3"/>
    </row>
    <row r="24" spans="1:10" ht="18.75" x14ac:dyDescent="0.3">
      <c r="A24" s="2"/>
      <c r="B24" s="79" t="s">
        <v>47</v>
      </c>
      <c r="C24" s="80"/>
      <c r="D24" s="80"/>
      <c r="E24" s="80"/>
      <c r="F24" s="80"/>
      <c r="G24" s="75"/>
      <c r="H24" s="75"/>
      <c r="I24" s="76"/>
      <c r="J24" s="3"/>
    </row>
    <row r="25" spans="1:10" ht="18.75" x14ac:dyDescent="0.3">
      <c r="A25" s="2"/>
      <c r="B25" s="79" t="s">
        <v>48</v>
      </c>
      <c r="C25" s="80"/>
      <c r="D25" s="80"/>
      <c r="E25" s="80"/>
      <c r="F25" s="80"/>
      <c r="G25" s="75"/>
      <c r="H25" s="75"/>
      <c r="I25" s="76"/>
      <c r="J25" s="3"/>
    </row>
    <row r="26" spans="1:10" ht="18.75" x14ac:dyDescent="0.3">
      <c r="A26" s="2"/>
      <c r="B26" s="79" t="s">
        <v>49</v>
      </c>
      <c r="C26" s="80"/>
      <c r="D26" s="80"/>
      <c r="E26" s="80"/>
      <c r="F26" s="80"/>
      <c r="G26" s="75"/>
      <c r="H26" s="75"/>
      <c r="I26" s="76"/>
      <c r="J26" s="3"/>
    </row>
    <row r="27" spans="1:10" ht="18.75" x14ac:dyDescent="0.3">
      <c r="A27" s="2"/>
      <c r="B27" s="73" t="s">
        <v>50</v>
      </c>
      <c r="C27" s="74"/>
      <c r="D27" s="74"/>
      <c r="E27" s="74"/>
      <c r="F27" s="74"/>
      <c r="G27" s="75"/>
      <c r="H27" s="75"/>
      <c r="I27" s="76"/>
      <c r="J27" s="3"/>
    </row>
    <row r="28" spans="1:10" ht="18.75" x14ac:dyDescent="0.3">
      <c r="A28" s="2"/>
      <c r="B28" s="79" t="s">
        <v>51</v>
      </c>
      <c r="C28" s="80"/>
      <c r="D28" s="80"/>
      <c r="E28" s="80"/>
      <c r="F28" s="81"/>
      <c r="G28" s="75"/>
      <c r="H28" s="75"/>
      <c r="I28" s="76"/>
      <c r="J28" s="3"/>
    </row>
    <row r="29" spans="1:10" ht="18.75" x14ac:dyDescent="0.3">
      <c r="A29" s="2"/>
      <c r="B29" s="79" t="s">
        <v>52</v>
      </c>
      <c r="C29" s="80"/>
      <c r="D29" s="80"/>
      <c r="E29" s="80"/>
      <c r="F29" s="81"/>
      <c r="G29" s="75"/>
      <c r="H29" s="75"/>
      <c r="I29" s="76"/>
      <c r="J29" s="3"/>
    </row>
    <row r="30" spans="1:10" ht="19.5" thickBot="1" x14ac:dyDescent="0.35">
      <c r="A30" s="2"/>
      <c r="B30" s="82" t="s">
        <v>53</v>
      </c>
      <c r="C30" s="83"/>
      <c r="D30" s="83"/>
      <c r="E30" s="83"/>
      <c r="F30" s="84"/>
      <c r="G30" s="77"/>
      <c r="H30" s="77"/>
      <c r="I30" s="78"/>
      <c r="J30" s="3"/>
    </row>
    <row r="31" spans="1:10" ht="19.5" thickBot="1" x14ac:dyDescent="0.35">
      <c r="A31" s="2"/>
      <c r="B31" s="19"/>
      <c r="C31" s="19"/>
      <c r="D31" s="19"/>
      <c r="E31" s="19"/>
      <c r="F31" s="19"/>
      <c r="G31" s="19"/>
      <c r="H31" s="19"/>
      <c r="I31" s="19"/>
      <c r="J31" s="3"/>
    </row>
    <row r="32" spans="1:10" ht="23.25" x14ac:dyDescent="0.35">
      <c r="A32" s="2"/>
      <c r="B32" s="85" t="s">
        <v>54</v>
      </c>
      <c r="C32" s="86"/>
      <c r="D32" s="86"/>
      <c r="E32" s="86"/>
      <c r="F32" s="86"/>
      <c r="G32" s="86"/>
      <c r="H32" s="86"/>
      <c r="I32" s="87"/>
      <c r="J32" s="3"/>
    </row>
    <row r="33" spans="1:10" ht="18.75" customHeight="1" x14ac:dyDescent="0.25">
      <c r="A33" s="2"/>
      <c r="B33" s="67"/>
      <c r="C33" s="68"/>
      <c r="D33" s="68"/>
      <c r="E33" s="68"/>
      <c r="F33" s="68"/>
      <c r="G33" s="68"/>
      <c r="H33" s="68"/>
      <c r="I33" s="69"/>
      <c r="J33" s="3"/>
    </row>
    <row r="34" spans="1:10" ht="18.75" customHeight="1" x14ac:dyDescent="0.25">
      <c r="A34" s="2"/>
      <c r="B34" s="67"/>
      <c r="C34" s="68"/>
      <c r="D34" s="68"/>
      <c r="E34" s="68"/>
      <c r="F34" s="68"/>
      <c r="G34" s="68"/>
      <c r="H34" s="68"/>
      <c r="I34" s="69"/>
      <c r="J34" s="3"/>
    </row>
    <row r="35" spans="1:10" ht="18.75" customHeight="1" x14ac:dyDescent="0.25">
      <c r="A35" s="2"/>
      <c r="B35" s="67"/>
      <c r="C35" s="68"/>
      <c r="D35" s="68"/>
      <c r="E35" s="68"/>
      <c r="F35" s="68"/>
      <c r="G35" s="68"/>
      <c r="H35" s="68"/>
      <c r="I35" s="69"/>
      <c r="J35" s="3"/>
    </row>
    <row r="36" spans="1:10" ht="18.75" customHeight="1" x14ac:dyDescent="0.25">
      <c r="A36" s="2"/>
      <c r="B36" s="67"/>
      <c r="C36" s="68"/>
      <c r="D36" s="68"/>
      <c r="E36" s="68"/>
      <c r="F36" s="68"/>
      <c r="G36" s="68"/>
      <c r="H36" s="68"/>
      <c r="I36" s="69"/>
      <c r="J36" s="3"/>
    </row>
    <row r="37" spans="1:10" ht="18.75" customHeight="1" x14ac:dyDescent="0.25">
      <c r="A37" s="2"/>
      <c r="B37" s="67"/>
      <c r="C37" s="68"/>
      <c r="D37" s="68"/>
      <c r="E37" s="68"/>
      <c r="F37" s="68"/>
      <c r="G37" s="68"/>
      <c r="H37" s="68"/>
      <c r="I37" s="69"/>
      <c r="J37" s="3"/>
    </row>
    <row r="38" spans="1:10" ht="18.75" customHeight="1" x14ac:dyDescent="0.25">
      <c r="A38" s="2"/>
      <c r="B38" s="67"/>
      <c r="C38" s="68"/>
      <c r="D38" s="68"/>
      <c r="E38" s="68"/>
      <c r="F38" s="68"/>
      <c r="G38" s="68"/>
      <c r="H38" s="68"/>
      <c r="I38" s="69"/>
      <c r="J38" s="3"/>
    </row>
    <row r="39" spans="1:10" ht="18.75" customHeight="1" x14ac:dyDescent="0.25">
      <c r="A39" s="2"/>
      <c r="B39" s="67"/>
      <c r="C39" s="68"/>
      <c r="D39" s="68"/>
      <c r="E39" s="68"/>
      <c r="F39" s="68"/>
      <c r="G39" s="68"/>
      <c r="H39" s="68"/>
      <c r="I39" s="69"/>
      <c r="J39" s="3"/>
    </row>
    <row r="40" spans="1:10" ht="18.75" customHeight="1" x14ac:dyDescent="0.25">
      <c r="A40" s="2"/>
      <c r="B40" s="67"/>
      <c r="C40" s="68"/>
      <c r="D40" s="68"/>
      <c r="E40" s="68"/>
      <c r="F40" s="68"/>
      <c r="G40" s="68"/>
      <c r="H40" s="68"/>
      <c r="I40" s="69"/>
      <c r="J40" s="3"/>
    </row>
    <row r="41" spans="1:10" ht="18.75" customHeight="1" x14ac:dyDescent="0.25">
      <c r="A41" s="2"/>
      <c r="B41" s="67"/>
      <c r="C41" s="68"/>
      <c r="D41" s="68"/>
      <c r="E41" s="68"/>
      <c r="F41" s="68"/>
      <c r="G41" s="68"/>
      <c r="H41" s="68"/>
      <c r="I41" s="69"/>
      <c r="J41" s="3"/>
    </row>
    <row r="42" spans="1:10" ht="18.75" customHeight="1" x14ac:dyDescent="0.25">
      <c r="A42" s="2"/>
      <c r="B42" s="67"/>
      <c r="C42" s="68"/>
      <c r="D42" s="68"/>
      <c r="E42" s="68"/>
      <c r="F42" s="68"/>
      <c r="G42" s="68"/>
      <c r="H42" s="68"/>
      <c r="I42" s="69"/>
      <c r="J42" s="3"/>
    </row>
    <row r="43" spans="1:10" ht="18.75" customHeight="1" thickBot="1" x14ac:dyDescent="0.3">
      <c r="A43" s="2"/>
      <c r="B43" s="70"/>
      <c r="C43" s="71"/>
      <c r="D43" s="71"/>
      <c r="E43" s="71"/>
      <c r="F43" s="71"/>
      <c r="G43" s="71"/>
      <c r="H43" s="71"/>
      <c r="I43" s="72"/>
      <c r="J43" s="3"/>
    </row>
    <row r="44" spans="1:10" ht="19.5" thickBot="1" x14ac:dyDescent="0.35">
      <c r="A44" s="4"/>
      <c r="B44" s="23"/>
      <c r="C44" s="23"/>
      <c r="D44" s="23"/>
      <c r="E44" s="23"/>
      <c r="F44" s="23"/>
      <c r="G44" s="23"/>
      <c r="H44" s="23"/>
      <c r="I44" s="23"/>
      <c r="J44" s="6"/>
    </row>
    <row r="45" spans="1:10" ht="18.75" x14ac:dyDescent="0.3">
      <c r="A45" s="1"/>
      <c r="B45" s="19"/>
      <c r="C45" s="19"/>
      <c r="D45" s="19"/>
      <c r="E45" s="19"/>
      <c r="F45" s="19"/>
      <c r="G45" s="19"/>
      <c r="H45" s="19"/>
      <c r="I45" s="19"/>
      <c r="J45" s="1"/>
    </row>
    <row r="46" spans="1:10" ht="18.75" x14ac:dyDescent="0.3">
      <c r="A46" s="1"/>
      <c r="B46" s="19"/>
      <c r="C46" s="19"/>
      <c r="D46" s="19"/>
      <c r="E46" s="19"/>
      <c r="F46" s="19"/>
      <c r="G46" s="19"/>
      <c r="H46" s="19"/>
      <c r="I46" s="19"/>
      <c r="J46" s="1"/>
    </row>
    <row r="47" spans="1:10" ht="18.75" x14ac:dyDescent="0.3">
      <c r="A47" s="1"/>
      <c r="B47" s="19"/>
      <c r="C47" s="19"/>
      <c r="D47" s="19"/>
      <c r="E47" s="19"/>
      <c r="F47" s="19"/>
      <c r="G47" s="19"/>
      <c r="H47" s="19"/>
      <c r="I47" s="19"/>
      <c r="J47" s="1"/>
    </row>
    <row r="48" spans="1:10" ht="18.75" x14ac:dyDescent="0.3">
      <c r="A48" s="1"/>
      <c r="B48" s="19"/>
      <c r="C48" s="19"/>
      <c r="D48" s="19"/>
      <c r="E48" s="19"/>
      <c r="F48" s="19"/>
      <c r="G48" s="19"/>
      <c r="H48" s="19"/>
      <c r="I48" s="19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EAB3" sheet="1" objects="1" scenarios="1" selectLockedCells="1"/>
  <mergeCells count="27">
    <mergeCell ref="B16:F16"/>
    <mergeCell ref="G16:I16"/>
    <mergeCell ref="B7:I7"/>
    <mergeCell ref="B8:I13"/>
    <mergeCell ref="B14:F14"/>
    <mergeCell ref="B15:F15"/>
    <mergeCell ref="G15:I15"/>
    <mergeCell ref="B17:F17"/>
    <mergeCell ref="B18:F18"/>
    <mergeCell ref="B19:F19"/>
    <mergeCell ref="G19:H19"/>
    <mergeCell ref="B20:F20"/>
    <mergeCell ref="G20:H20"/>
    <mergeCell ref="B21:F21"/>
    <mergeCell ref="B22:I22"/>
    <mergeCell ref="B23:F23"/>
    <mergeCell ref="G23:I26"/>
    <mergeCell ref="B24:F24"/>
    <mergeCell ref="B25:F25"/>
    <mergeCell ref="B26:F26"/>
    <mergeCell ref="B33:I43"/>
    <mergeCell ref="B27:F27"/>
    <mergeCell ref="G27:I30"/>
    <mergeCell ref="B28:F28"/>
    <mergeCell ref="B29:F29"/>
    <mergeCell ref="B30:F30"/>
    <mergeCell ref="B32:I32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activeCell="O15" sqref="O15"/>
    </sheetView>
  </sheetViews>
  <sheetFormatPr defaultRowHeight="15" x14ac:dyDescent="0.25"/>
  <cols>
    <col min="1" max="1" width="3.42578125" customWidth="1"/>
    <col min="6" max="6" width="25.5703125" customWidth="1"/>
    <col min="7" max="7" width="10.7109375" customWidth="1"/>
    <col min="8" max="8" width="1.85546875" customWidth="1"/>
    <col min="9" max="9" width="9.140625" customWidth="1"/>
    <col min="10" max="10" width="3.5703125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3"/>
    </row>
    <row r="3" spans="1:14" x14ac:dyDescent="0.25">
      <c r="A3" s="2"/>
      <c r="B3" s="1"/>
      <c r="C3" s="1"/>
      <c r="D3" s="1"/>
      <c r="E3" s="1"/>
      <c r="F3" s="1"/>
      <c r="G3" s="1"/>
      <c r="H3" s="1"/>
      <c r="I3" s="1"/>
      <c r="J3" s="3"/>
    </row>
    <row r="4" spans="1:14" x14ac:dyDescent="0.25">
      <c r="A4" s="2"/>
      <c r="B4" s="1"/>
      <c r="C4" s="1"/>
      <c r="D4" s="1"/>
      <c r="E4" s="1"/>
      <c r="F4" s="1"/>
      <c r="G4" s="1"/>
      <c r="H4" s="1"/>
      <c r="I4" s="1"/>
      <c r="J4" s="3"/>
    </row>
    <row r="5" spans="1:14" x14ac:dyDescent="0.25">
      <c r="A5" s="2"/>
      <c r="B5" s="1"/>
      <c r="C5" s="1"/>
      <c r="D5" s="1"/>
      <c r="E5" s="1"/>
      <c r="F5" s="1"/>
      <c r="G5" s="1"/>
      <c r="H5" s="1"/>
      <c r="I5" s="1"/>
      <c r="J5" s="3"/>
    </row>
    <row r="6" spans="1:14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3"/>
    </row>
    <row r="7" spans="1:14" ht="30.75" customHeight="1" x14ac:dyDescent="0.25">
      <c r="A7" s="2"/>
      <c r="B7" s="95" t="s">
        <v>32</v>
      </c>
      <c r="C7" s="96"/>
      <c r="D7" s="96"/>
      <c r="E7" s="96"/>
      <c r="F7" s="96"/>
      <c r="G7" s="96"/>
      <c r="H7" s="96"/>
      <c r="I7" s="97"/>
      <c r="J7" s="3"/>
    </row>
    <row r="8" spans="1:14" x14ac:dyDescent="0.25">
      <c r="A8" s="2"/>
      <c r="B8" s="98"/>
      <c r="C8" s="99"/>
      <c r="D8" s="99"/>
      <c r="E8" s="99"/>
      <c r="F8" s="99"/>
      <c r="G8" s="99"/>
      <c r="H8" s="99"/>
      <c r="I8" s="100"/>
      <c r="J8" s="3"/>
    </row>
    <row r="9" spans="1:14" x14ac:dyDescent="0.25">
      <c r="A9" s="2"/>
      <c r="B9" s="98"/>
      <c r="C9" s="99"/>
      <c r="D9" s="99"/>
      <c r="E9" s="99"/>
      <c r="F9" s="99"/>
      <c r="G9" s="99"/>
      <c r="H9" s="99"/>
      <c r="I9" s="100"/>
      <c r="J9" s="3"/>
    </row>
    <row r="10" spans="1:14" x14ac:dyDescent="0.25">
      <c r="A10" s="2"/>
      <c r="B10" s="98"/>
      <c r="C10" s="99"/>
      <c r="D10" s="99"/>
      <c r="E10" s="99"/>
      <c r="F10" s="99"/>
      <c r="G10" s="99"/>
      <c r="H10" s="99"/>
      <c r="I10" s="100"/>
      <c r="J10" s="3"/>
    </row>
    <row r="11" spans="1:14" x14ac:dyDescent="0.25">
      <c r="A11" s="2"/>
      <c r="B11" s="98"/>
      <c r="C11" s="99"/>
      <c r="D11" s="99"/>
      <c r="E11" s="99"/>
      <c r="F11" s="99"/>
      <c r="G11" s="99"/>
      <c r="H11" s="99"/>
      <c r="I11" s="100"/>
      <c r="J11" s="3"/>
      <c r="L11" s="24"/>
      <c r="M11" s="24"/>
      <c r="N11" s="24"/>
    </row>
    <row r="12" spans="1:14" x14ac:dyDescent="0.25">
      <c r="A12" s="2"/>
      <c r="B12" s="98"/>
      <c r="C12" s="99"/>
      <c r="D12" s="99"/>
      <c r="E12" s="99"/>
      <c r="F12" s="99"/>
      <c r="G12" s="99"/>
      <c r="H12" s="99"/>
      <c r="I12" s="100"/>
      <c r="J12" s="3"/>
      <c r="L12" s="24"/>
      <c r="M12" s="24"/>
      <c r="N12" s="24"/>
    </row>
    <row r="13" spans="1:14" x14ac:dyDescent="0.25">
      <c r="A13" s="2"/>
      <c r="B13" s="98"/>
      <c r="C13" s="99"/>
      <c r="D13" s="99"/>
      <c r="E13" s="99"/>
      <c r="F13" s="99"/>
      <c r="G13" s="99"/>
      <c r="H13" s="99"/>
      <c r="I13" s="100"/>
      <c r="J13" s="3"/>
    </row>
    <row r="14" spans="1:14" ht="18.75" x14ac:dyDescent="0.3">
      <c r="A14" s="2"/>
      <c r="B14" s="42" t="s">
        <v>33</v>
      </c>
      <c r="C14" s="43"/>
      <c r="D14" s="43"/>
      <c r="E14" s="43"/>
      <c r="F14" s="43"/>
      <c r="G14" s="17">
        <f>' '!Q6</f>
        <v>2460</v>
      </c>
      <c r="H14" s="18" t="s">
        <v>44</v>
      </c>
      <c r="I14" s="20">
        <f>' '!R6</f>
        <v>765</v>
      </c>
      <c r="J14" s="3"/>
    </row>
    <row r="15" spans="1:14" ht="18.75" x14ac:dyDescent="0.3">
      <c r="A15" s="2"/>
      <c r="B15" s="42" t="s">
        <v>34</v>
      </c>
      <c r="C15" s="43"/>
      <c r="D15" s="43"/>
      <c r="E15" s="43"/>
      <c r="F15" s="43"/>
      <c r="G15" s="101">
        <f>G14</f>
        <v>2460</v>
      </c>
      <c r="H15" s="102"/>
      <c r="I15" s="103"/>
      <c r="J15" s="3"/>
    </row>
    <row r="16" spans="1:14" ht="18.75" x14ac:dyDescent="0.3">
      <c r="A16" s="2"/>
      <c r="B16" s="42" t="s">
        <v>37</v>
      </c>
      <c r="C16" s="43"/>
      <c r="D16" s="43"/>
      <c r="E16" s="43"/>
      <c r="F16" s="43"/>
      <c r="G16" s="104">
        <f>' '!S6</f>
        <v>715</v>
      </c>
      <c r="H16" s="105"/>
      <c r="I16" s="106"/>
      <c r="J16" s="3"/>
    </row>
    <row r="17" spans="1:10" ht="18.75" x14ac:dyDescent="0.3">
      <c r="A17" s="2"/>
      <c r="B17" s="42" t="s">
        <v>36</v>
      </c>
      <c r="C17" s="43"/>
      <c r="D17" s="43"/>
      <c r="E17" s="43"/>
      <c r="F17" s="43"/>
      <c r="G17" s="17">
        <f>' '!T6</f>
        <v>2401</v>
      </c>
      <c r="H17" s="18" t="s">
        <v>44</v>
      </c>
      <c r="I17" s="20">
        <f>' '!U6</f>
        <v>731</v>
      </c>
      <c r="J17" s="3"/>
    </row>
    <row r="18" spans="1:10" ht="18.75" x14ac:dyDescent="0.3">
      <c r="A18" s="2"/>
      <c r="B18" s="42" t="s">
        <v>35</v>
      </c>
      <c r="C18" s="43"/>
      <c r="D18" s="43"/>
      <c r="E18" s="43"/>
      <c r="F18" s="43"/>
      <c r="G18" s="17">
        <f>' '!V6</f>
        <v>2399</v>
      </c>
      <c r="H18" s="18" t="s">
        <v>44</v>
      </c>
      <c r="I18" s="20">
        <f>' '!W6</f>
        <v>729</v>
      </c>
      <c r="J18" s="3"/>
    </row>
    <row r="19" spans="1:10" ht="18.75" x14ac:dyDescent="0.3">
      <c r="A19" s="2"/>
      <c r="B19" s="42" t="s">
        <v>41</v>
      </c>
      <c r="C19" s="43"/>
      <c r="D19" s="43"/>
      <c r="E19" s="43"/>
      <c r="F19" s="43"/>
      <c r="G19" s="89">
        <f>' '!X6</f>
        <v>6.2560000000000002</v>
      </c>
      <c r="H19" s="90"/>
      <c r="I19" s="21" t="s">
        <v>42</v>
      </c>
      <c r="J19" s="3"/>
    </row>
    <row r="20" spans="1:10" ht="19.5" thickBot="1" x14ac:dyDescent="0.35">
      <c r="A20" s="2"/>
      <c r="B20" s="91" t="s">
        <v>43</v>
      </c>
      <c r="C20" s="92"/>
      <c r="D20" s="92"/>
      <c r="E20" s="92"/>
      <c r="F20" s="92"/>
      <c r="G20" s="93">
        <f>' '!Y6</f>
        <v>9.84</v>
      </c>
      <c r="H20" s="94"/>
      <c r="I20" s="22" t="s">
        <v>42</v>
      </c>
      <c r="J20" s="3"/>
    </row>
    <row r="21" spans="1:10" ht="15.75" thickBot="1" x14ac:dyDescent="0.3">
      <c r="A21" s="2"/>
      <c r="B21" s="88"/>
      <c r="C21" s="88"/>
      <c r="D21" s="88"/>
      <c r="E21" s="88"/>
      <c r="F21" s="88"/>
      <c r="G21" s="1"/>
      <c r="H21" s="1"/>
      <c r="I21" s="1"/>
      <c r="J21" s="3"/>
    </row>
    <row r="22" spans="1:10" ht="23.25" x14ac:dyDescent="0.35">
      <c r="A22" s="2"/>
      <c r="B22" s="85" t="s">
        <v>45</v>
      </c>
      <c r="C22" s="86"/>
      <c r="D22" s="86"/>
      <c r="E22" s="86"/>
      <c r="F22" s="86"/>
      <c r="G22" s="86"/>
      <c r="H22" s="86"/>
      <c r="I22" s="87"/>
      <c r="J22" s="3"/>
    </row>
    <row r="23" spans="1:10" ht="18.75" x14ac:dyDescent="0.3">
      <c r="A23" s="2"/>
      <c r="B23" s="73" t="s">
        <v>46</v>
      </c>
      <c r="C23" s="74"/>
      <c r="D23" s="74"/>
      <c r="E23" s="74"/>
      <c r="F23" s="74"/>
      <c r="G23" s="75"/>
      <c r="H23" s="75"/>
      <c r="I23" s="76"/>
      <c r="J23" s="3"/>
    </row>
    <row r="24" spans="1:10" ht="18.75" x14ac:dyDescent="0.3">
      <c r="A24" s="2"/>
      <c r="B24" s="79" t="s">
        <v>47</v>
      </c>
      <c r="C24" s="80"/>
      <c r="D24" s="80"/>
      <c r="E24" s="80"/>
      <c r="F24" s="80"/>
      <c r="G24" s="75"/>
      <c r="H24" s="75"/>
      <c r="I24" s="76"/>
      <c r="J24" s="3"/>
    </row>
    <row r="25" spans="1:10" ht="18.75" x14ac:dyDescent="0.3">
      <c r="A25" s="2"/>
      <c r="B25" s="79" t="s">
        <v>48</v>
      </c>
      <c r="C25" s="80"/>
      <c r="D25" s="80"/>
      <c r="E25" s="80"/>
      <c r="F25" s="80"/>
      <c r="G25" s="75"/>
      <c r="H25" s="75"/>
      <c r="I25" s="76"/>
      <c r="J25" s="3"/>
    </row>
    <row r="26" spans="1:10" ht="18.75" x14ac:dyDescent="0.3">
      <c r="A26" s="2"/>
      <c r="B26" s="79" t="s">
        <v>49</v>
      </c>
      <c r="C26" s="80"/>
      <c r="D26" s="80"/>
      <c r="E26" s="80"/>
      <c r="F26" s="80"/>
      <c r="G26" s="75"/>
      <c r="H26" s="75"/>
      <c r="I26" s="76"/>
      <c r="J26" s="3"/>
    </row>
    <row r="27" spans="1:10" ht="18.75" x14ac:dyDescent="0.3">
      <c r="A27" s="2"/>
      <c r="B27" s="73" t="s">
        <v>50</v>
      </c>
      <c r="C27" s="74"/>
      <c r="D27" s="74"/>
      <c r="E27" s="74"/>
      <c r="F27" s="74"/>
      <c r="G27" s="75"/>
      <c r="H27" s="75"/>
      <c r="I27" s="76"/>
      <c r="J27" s="3"/>
    </row>
    <row r="28" spans="1:10" ht="18.75" x14ac:dyDescent="0.3">
      <c r="A28" s="2"/>
      <c r="B28" s="79" t="s">
        <v>51</v>
      </c>
      <c r="C28" s="80"/>
      <c r="D28" s="80"/>
      <c r="E28" s="80"/>
      <c r="F28" s="81"/>
      <c r="G28" s="75"/>
      <c r="H28" s="75"/>
      <c r="I28" s="76"/>
      <c r="J28" s="3"/>
    </row>
    <row r="29" spans="1:10" ht="18.75" x14ac:dyDescent="0.3">
      <c r="A29" s="2"/>
      <c r="B29" s="79" t="s">
        <v>52</v>
      </c>
      <c r="C29" s="80"/>
      <c r="D29" s="80"/>
      <c r="E29" s="80"/>
      <c r="F29" s="81"/>
      <c r="G29" s="75"/>
      <c r="H29" s="75"/>
      <c r="I29" s="76"/>
      <c r="J29" s="3"/>
    </row>
    <row r="30" spans="1:10" ht="19.5" thickBot="1" x14ac:dyDescent="0.35">
      <c r="A30" s="2"/>
      <c r="B30" s="82" t="s">
        <v>53</v>
      </c>
      <c r="C30" s="83"/>
      <c r="D30" s="83"/>
      <c r="E30" s="83"/>
      <c r="F30" s="84"/>
      <c r="G30" s="77"/>
      <c r="H30" s="77"/>
      <c r="I30" s="78"/>
      <c r="J30" s="3"/>
    </row>
    <row r="31" spans="1:10" ht="19.5" thickBot="1" x14ac:dyDescent="0.35">
      <c r="A31" s="2"/>
      <c r="B31" s="19"/>
      <c r="C31" s="19"/>
      <c r="D31" s="19"/>
      <c r="E31" s="19"/>
      <c r="F31" s="19"/>
      <c r="G31" s="19"/>
      <c r="H31" s="19"/>
      <c r="I31" s="19"/>
      <c r="J31" s="3"/>
    </row>
    <row r="32" spans="1:10" ht="23.25" x14ac:dyDescent="0.35">
      <c r="A32" s="2"/>
      <c r="B32" s="85" t="s">
        <v>54</v>
      </c>
      <c r="C32" s="86"/>
      <c r="D32" s="86"/>
      <c r="E32" s="86"/>
      <c r="F32" s="86"/>
      <c r="G32" s="86"/>
      <c r="H32" s="86"/>
      <c r="I32" s="87"/>
      <c r="J32" s="3"/>
    </row>
    <row r="33" spans="1:10" ht="18.75" customHeight="1" x14ac:dyDescent="0.25">
      <c r="A33" s="2"/>
      <c r="B33" s="67"/>
      <c r="C33" s="68"/>
      <c r="D33" s="68"/>
      <c r="E33" s="68"/>
      <c r="F33" s="68"/>
      <c r="G33" s="68"/>
      <c r="H33" s="68"/>
      <c r="I33" s="69"/>
      <c r="J33" s="3"/>
    </row>
    <row r="34" spans="1:10" ht="18.75" customHeight="1" x14ac:dyDescent="0.25">
      <c r="A34" s="2"/>
      <c r="B34" s="67"/>
      <c r="C34" s="68"/>
      <c r="D34" s="68"/>
      <c r="E34" s="68"/>
      <c r="F34" s="68"/>
      <c r="G34" s="68"/>
      <c r="H34" s="68"/>
      <c r="I34" s="69"/>
      <c r="J34" s="3"/>
    </row>
    <row r="35" spans="1:10" ht="18.75" customHeight="1" x14ac:dyDescent="0.25">
      <c r="A35" s="2"/>
      <c r="B35" s="67"/>
      <c r="C35" s="68"/>
      <c r="D35" s="68"/>
      <c r="E35" s="68"/>
      <c r="F35" s="68"/>
      <c r="G35" s="68"/>
      <c r="H35" s="68"/>
      <c r="I35" s="69"/>
      <c r="J35" s="3"/>
    </row>
    <row r="36" spans="1:10" ht="18.75" customHeight="1" x14ac:dyDescent="0.25">
      <c r="A36" s="2"/>
      <c r="B36" s="67"/>
      <c r="C36" s="68"/>
      <c r="D36" s="68"/>
      <c r="E36" s="68"/>
      <c r="F36" s="68"/>
      <c r="G36" s="68"/>
      <c r="H36" s="68"/>
      <c r="I36" s="69"/>
      <c r="J36" s="3"/>
    </row>
    <row r="37" spans="1:10" ht="18.75" customHeight="1" x14ac:dyDescent="0.25">
      <c r="A37" s="2"/>
      <c r="B37" s="67"/>
      <c r="C37" s="68"/>
      <c r="D37" s="68"/>
      <c r="E37" s="68"/>
      <c r="F37" s="68"/>
      <c r="G37" s="68"/>
      <c r="H37" s="68"/>
      <c r="I37" s="69"/>
      <c r="J37" s="3"/>
    </row>
    <row r="38" spans="1:10" ht="18.75" customHeight="1" x14ac:dyDescent="0.25">
      <c r="A38" s="2"/>
      <c r="B38" s="67"/>
      <c r="C38" s="68"/>
      <c r="D38" s="68"/>
      <c r="E38" s="68"/>
      <c r="F38" s="68"/>
      <c r="G38" s="68"/>
      <c r="H38" s="68"/>
      <c r="I38" s="69"/>
      <c r="J38" s="3"/>
    </row>
    <row r="39" spans="1:10" ht="18.75" customHeight="1" x14ac:dyDescent="0.25">
      <c r="A39" s="2"/>
      <c r="B39" s="67"/>
      <c r="C39" s="68"/>
      <c r="D39" s="68"/>
      <c r="E39" s="68"/>
      <c r="F39" s="68"/>
      <c r="G39" s="68"/>
      <c r="H39" s="68"/>
      <c r="I39" s="69"/>
      <c r="J39" s="3"/>
    </row>
    <row r="40" spans="1:10" ht="18.75" customHeight="1" x14ac:dyDescent="0.25">
      <c r="A40" s="2"/>
      <c r="B40" s="67"/>
      <c r="C40" s="68"/>
      <c r="D40" s="68"/>
      <c r="E40" s="68"/>
      <c r="F40" s="68"/>
      <c r="G40" s="68"/>
      <c r="H40" s="68"/>
      <c r="I40" s="69"/>
      <c r="J40" s="3"/>
    </row>
    <row r="41" spans="1:10" ht="18.75" customHeight="1" x14ac:dyDescent="0.25">
      <c r="A41" s="2"/>
      <c r="B41" s="67"/>
      <c r="C41" s="68"/>
      <c r="D41" s="68"/>
      <c r="E41" s="68"/>
      <c r="F41" s="68"/>
      <c r="G41" s="68"/>
      <c r="H41" s="68"/>
      <c r="I41" s="69"/>
      <c r="J41" s="3"/>
    </row>
    <row r="42" spans="1:10" ht="18.75" customHeight="1" x14ac:dyDescent="0.25">
      <c r="A42" s="2"/>
      <c r="B42" s="67"/>
      <c r="C42" s="68"/>
      <c r="D42" s="68"/>
      <c r="E42" s="68"/>
      <c r="F42" s="68"/>
      <c r="G42" s="68"/>
      <c r="H42" s="68"/>
      <c r="I42" s="69"/>
      <c r="J42" s="3"/>
    </row>
    <row r="43" spans="1:10" ht="18.75" customHeight="1" thickBot="1" x14ac:dyDescent="0.3">
      <c r="A43" s="2"/>
      <c r="B43" s="70"/>
      <c r="C43" s="71"/>
      <c r="D43" s="71"/>
      <c r="E43" s="71"/>
      <c r="F43" s="71"/>
      <c r="G43" s="71"/>
      <c r="H43" s="71"/>
      <c r="I43" s="72"/>
      <c r="J43" s="3"/>
    </row>
    <row r="44" spans="1:10" ht="19.5" thickBot="1" x14ac:dyDescent="0.35">
      <c r="A44" s="4"/>
      <c r="B44" s="23"/>
      <c r="C44" s="23"/>
      <c r="D44" s="23"/>
      <c r="E44" s="23"/>
      <c r="F44" s="23"/>
      <c r="G44" s="23"/>
      <c r="H44" s="23"/>
      <c r="I44" s="23"/>
      <c r="J44" s="6"/>
    </row>
    <row r="45" spans="1:10" ht="18.75" x14ac:dyDescent="0.3">
      <c r="A45" s="1"/>
      <c r="B45" s="19"/>
      <c r="C45" s="19"/>
      <c r="D45" s="19"/>
      <c r="E45" s="19"/>
      <c r="F45" s="19"/>
      <c r="G45" s="19"/>
      <c r="H45" s="19"/>
      <c r="I45" s="19"/>
      <c r="J45" s="1"/>
    </row>
    <row r="46" spans="1:10" ht="18.75" x14ac:dyDescent="0.3">
      <c r="A46" s="1"/>
      <c r="B46" s="19"/>
      <c r="C46" s="19"/>
      <c r="D46" s="19"/>
      <c r="E46" s="19"/>
      <c r="F46" s="19"/>
      <c r="G46" s="19"/>
      <c r="H46" s="19"/>
      <c r="I46" s="19"/>
      <c r="J46" s="1"/>
    </row>
    <row r="47" spans="1:10" ht="18.75" x14ac:dyDescent="0.3">
      <c r="A47" s="1"/>
      <c r="B47" s="19"/>
      <c r="C47" s="19"/>
      <c r="D47" s="19"/>
      <c r="E47" s="19"/>
      <c r="F47" s="19"/>
      <c r="G47" s="19"/>
      <c r="H47" s="19"/>
      <c r="I47" s="19"/>
      <c r="J47" s="1"/>
    </row>
    <row r="48" spans="1:10" ht="18.75" x14ac:dyDescent="0.3">
      <c r="A48" s="1"/>
      <c r="B48" s="19"/>
      <c r="C48" s="19"/>
      <c r="D48" s="19"/>
      <c r="E48" s="19"/>
      <c r="F48" s="19"/>
      <c r="G48" s="19"/>
      <c r="H48" s="19"/>
      <c r="I48" s="19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EAB3" sheet="1" objects="1" scenarios="1" selectLockedCells="1"/>
  <mergeCells count="27">
    <mergeCell ref="B33:I43"/>
    <mergeCell ref="B23:F23"/>
    <mergeCell ref="B24:F24"/>
    <mergeCell ref="B25:F25"/>
    <mergeCell ref="B26:F26"/>
    <mergeCell ref="B27:F27"/>
    <mergeCell ref="B28:F28"/>
    <mergeCell ref="B29:F29"/>
    <mergeCell ref="B30:F30"/>
    <mergeCell ref="G27:I30"/>
    <mergeCell ref="B32:I32"/>
    <mergeCell ref="B22:I22"/>
    <mergeCell ref="G23:I26"/>
    <mergeCell ref="B17:F17"/>
    <mergeCell ref="B18:F18"/>
    <mergeCell ref="B19:F19"/>
    <mergeCell ref="B20:F20"/>
    <mergeCell ref="B21:F21"/>
    <mergeCell ref="G19:H19"/>
    <mergeCell ref="G20:H20"/>
    <mergeCell ref="B7:I7"/>
    <mergeCell ref="B8:I13"/>
    <mergeCell ref="B14:F14"/>
    <mergeCell ref="B15:F15"/>
    <mergeCell ref="B16:F16"/>
    <mergeCell ref="G15:I15"/>
    <mergeCell ref="G16:I16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activeCell="R9" sqref="R9"/>
    </sheetView>
  </sheetViews>
  <sheetFormatPr defaultRowHeight="15" x14ac:dyDescent="0.25"/>
  <cols>
    <col min="1" max="1" width="3.42578125" customWidth="1"/>
    <col min="6" max="6" width="25.5703125" customWidth="1"/>
    <col min="7" max="7" width="10.7109375" customWidth="1"/>
    <col min="8" max="8" width="1.85546875" customWidth="1"/>
    <col min="9" max="9" width="9.140625" customWidth="1"/>
    <col min="10" max="10" width="3.5703125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3"/>
    </row>
    <row r="3" spans="1:14" x14ac:dyDescent="0.25">
      <c r="A3" s="2"/>
      <c r="B3" s="1"/>
      <c r="C3" s="1"/>
      <c r="D3" s="1"/>
      <c r="E3" s="1"/>
      <c r="F3" s="1"/>
      <c r="G3" s="1"/>
      <c r="H3" s="1"/>
      <c r="I3" s="1"/>
      <c r="J3" s="3"/>
    </row>
    <row r="4" spans="1:14" x14ac:dyDescent="0.25">
      <c r="A4" s="2"/>
      <c r="B4" s="1"/>
      <c r="C4" s="1"/>
      <c r="D4" s="1"/>
      <c r="E4" s="1"/>
      <c r="F4" s="1"/>
      <c r="G4" s="1"/>
      <c r="H4" s="1"/>
      <c r="I4" s="1"/>
      <c r="J4" s="3"/>
    </row>
    <row r="5" spans="1:14" x14ac:dyDescent="0.25">
      <c r="A5" s="2"/>
      <c r="B5" s="1"/>
      <c r="C5" s="1"/>
      <c r="D5" s="1"/>
      <c r="E5" s="1"/>
      <c r="F5" s="1"/>
      <c r="G5" s="1"/>
      <c r="H5" s="1"/>
      <c r="I5" s="1"/>
      <c r="J5" s="3"/>
    </row>
    <row r="6" spans="1:14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3"/>
    </row>
    <row r="7" spans="1:14" ht="30.75" customHeight="1" x14ac:dyDescent="0.25">
      <c r="A7" s="2"/>
      <c r="B7" s="95" t="s">
        <v>32</v>
      </c>
      <c r="C7" s="96"/>
      <c r="D7" s="96"/>
      <c r="E7" s="96"/>
      <c r="F7" s="96"/>
      <c r="G7" s="96"/>
      <c r="H7" s="96"/>
      <c r="I7" s="97"/>
      <c r="J7" s="3"/>
    </row>
    <row r="8" spans="1:14" x14ac:dyDescent="0.25">
      <c r="A8" s="2"/>
      <c r="B8" s="98"/>
      <c r="C8" s="99"/>
      <c r="D8" s="99"/>
      <c r="E8" s="99"/>
      <c r="F8" s="99"/>
      <c r="G8" s="99"/>
      <c r="H8" s="99"/>
      <c r="I8" s="100"/>
      <c r="J8" s="3"/>
    </row>
    <row r="9" spans="1:14" x14ac:dyDescent="0.25">
      <c r="A9" s="2"/>
      <c r="B9" s="98"/>
      <c r="C9" s="99"/>
      <c r="D9" s="99"/>
      <c r="E9" s="99"/>
      <c r="F9" s="99"/>
      <c r="G9" s="99"/>
      <c r="H9" s="99"/>
      <c r="I9" s="100"/>
      <c r="J9" s="3"/>
    </row>
    <row r="10" spans="1:14" x14ac:dyDescent="0.25">
      <c r="A10" s="2"/>
      <c r="B10" s="98"/>
      <c r="C10" s="99"/>
      <c r="D10" s="99"/>
      <c r="E10" s="99"/>
      <c r="F10" s="99"/>
      <c r="G10" s="99"/>
      <c r="H10" s="99"/>
      <c r="I10" s="100"/>
      <c r="J10" s="3"/>
    </row>
    <row r="11" spans="1:14" x14ac:dyDescent="0.25">
      <c r="A11" s="2"/>
      <c r="B11" s="98"/>
      <c r="C11" s="99"/>
      <c r="D11" s="99"/>
      <c r="E11" s="99"/>
      <c r="F11" s="99"/>
      <c r="G11" s="99"/>
      <c r="H11" s="99"/>
      <c r="I11" s="100"/>
      <c r="J11" s="3"/>
      <c r="L11" s="24"/>
      <c r="M11" s="24"/>
      <c r="N11" s="24"/>
    </row>
    <row r="12" spans="1:14" x14ac:dyDescent="0.25">
      <c r="A12" s="2"/>
      <c r="B12" s="98"/>
      <c r="C12" s="99"/>
      <c r="D12" s="99"/>
      <c r="E12" s="99"/>
      <c r="F12" s="99"/>
      <c r="G12" s="99"/>
      <c r="H12" s="99"/>
      <c r="I12" s="100"/>
      <c r="J12" s="3"/>
      <c r="L12" s="24"/>
      <c r="M12" s="24"/>
      <c r="N12" s="24"/>
    </row>
    <row r="13" spans="1:14" x14ac:dyDescent="0.25">
      <c r="A13" s="2"/>
      <c r="B13" s="98"/>
      <c r="C13" s="99"/>
      <c r="D13" s="99"/>
      <c r="E13" s="99"/>
      <c r="F13" s="99"/>
      <c r="G13" s="99"/>
      <c r="H13" s="99"/>
      <c r="I13" s="100"/>
      <c r="J13" s="3"/>
    </row>
    <row r="14" spans="1:14" ht="18.75" x14ac:dyDescent="0.3">
      <c r="A14" s="2"/>
      <c r="B14" s="42" t="s">
        <v>33</v>
      </c>
      <c r="C14" s="43"/>
      <c r="D14" s="43"/>
      <c r="E14" s="43"/>
      <c r="F14" s="43"/>
      <c r="G14" s="17">
        <f>' '!Q5</f>
        <v>2460</v>
      </c>
      <c r="H14" s="18" t="s">
        <v>44</v>
      </c>
      <c r="I14" s="20">
        <f>' '!R5</f>
        <v>762</v>
      </c>
      <c r="J14" s="3"/>
    </row>
    <row r="15" spans="1:14" ht="18.75" x14ac:dyDescent="0.3">
      <c r="A15" s="2"/>
      <c r="B15" s="42" t="s">
        <v>34</v>
      </c>
      <c r="C15" s="43"/>
      <c r="D15" s="43"/>
      <c r="E15" s="43"/>
      <c r="F15" s="43"/>
      <c r="G15" s="101">
        <f>G14</f>
        <v>2460</v>
      </c>
      <c r="H15" s="102"/>
      <c r="I15" s="103"/>
      <c r="J15" s="3"/>
    </row>
    <row r="16" spans="1:14" ht="18.75" x14ac:dyDescent="0.3">
      <c r="A16" s="2"/>
      <c r="B16" s="42" t="s">
        <v>37</v>
      </c>
      <c r="C16" s="43"/>
      <c r="D16" s="43"/>
      <c r="E16" s="43"/>
      <c r="F16" s="43"/>
      <c r="G16" s="104">
        <f>' '!S5</f>
        <v>712</v>
      </c>
      <c r="H16" s="105"/>
      <c r="I16" s="106"/>
      <c r="J16" s="3"/>
    </row>
    <row r="17" spans="1:10" ht="18.75" x14ac:dyDescent="0.3">
      <c r="A17" s="2"/>
      <c r="B17" s="42" t="s">
        <v>36</v>
      </c>
      <c r="C17" s="43"/>
      <c r="D17" s="43"/>
      <c r="E17" s="43"/>
      <c r="F17" s="43"/>
      <c r="G17" s="17">
        <f>' '!T5</f>
        <v>2401</v>
      </c>
      <c r="H17" s="18" t="s">
        <v>44</v>
      </c>
      <c r="I17" s="20">
        <f>' '!U5</f>
        <v>727</v>
      </c>
      <c r="J17" s="3"/>
    </row>
    <row r="18" spans="1:10" ht="18.75" x14ac:dyDescent="0.3">
      <c r="A18" s="2"/>
      <c r="B18" s="42" t="s">
        <v>35</v>
      </c>
      <c r="C18" s="43"/>
      <c r="D18" s="43"/>
      <c r="E18" s="43"/>
      <c r="F18" s="43"/>
      <c r="G18" s="17">
        <f>' '!V5</f>
        <v>2399</v>
      </c>
      <c r="H18" s="18" t="s">
        <v>44</v>
      </c>
      <c r="I18" s="20">
        <f>' '!W5</f>
        <v>725</v>
      </c>
      <c r="J18" s="3"/>
    </row>
    <row r="19" spans="1:10" ht="18.75" x14ac:dyDescent="0.3">
      <c r="A19" s="2"/>
      <c r="B19" s="42" t="s">
        <v>41</v>
      </c>
      <c r="C19" s="43"/>
      <c r="D19" s="43"/>
      <c r="E19" s="43"/>
      <c r="F19" s="43"/>
      <c r="G19" s="89">
        <f>' '!X5</f>
        <v>6.2480000000000002</v>
      </c>
      <c r="H19" s="90"/>
      <c r="I19" s="21" t="s">
        <v>42</v>
      </c>
      <c r="J19" s="3"/>
    </row>
    <row r="20" spans="1:10" ht="19.5" thickBot="1" x14ac:dyDescent="0.35">
      <c r="A20" s="2"/>
      <c r="B20" s="91" t="s">
        <v>43</v>
      </c>
      <c r="C20" s="92"/>
      <c r="D20" s="92"/>
      <c r="E20" s="92"/>
      <c r="F20" s="92"/>
      <c r="G20" s="93">
        <f>' '!Y5</f>
        <v>9.84</v>
      </c>
      <c r="H20" s="94"/>
      <c r="I20" s="22" t="s">
        <v>42</v>
      </c>
      <c r="J20" s="3"/>
    </row>
    <row r="21" spans="1:10" ht="15.75" thickBot="1" x14ac:dyDescent="0.3">
      <c r="A21" s="2"/>
      <c r="B21" s="88"/>
      <c r="C21" s="88"/>
      <c r="D21" s="88"/>
      <c r="E21" s="88"/>
      <c r="F21" s="88"/>
      <c r="G21" s="1"/>
      <c r="H21" s="1"/>
      <c r="I21" s="1"/>
      <c r="J21" s="3"/>
    </row>
    <row r="22" spans="1:10" ht="23.25" x14ac:dyDescent="0.35">
      <c r="A22" s="2"/>
      <c r="B22" s="85" t="s">
        <v>45</v>
      </c>
      <c r="C22" s="86"/>
      <c r="D22" s="86"/>
      <c r="E22" s="86"/>
      <c r="F22" s="86"/>
      <c r="G22" s="86"/>
      <c r="H22" s="86"/>
      <c r="I22" s="87"/>
      <c r="J22" s="3"/>
    </row>
    <row r="23" spans="1:10" ht="18.75" x14ac:dyDescent="0.3">
      <c r="A23" s="2"/>
      <c r="B23" s="73" t="s">
        <v>46</v>
      </c>
      <c r="C23" s="74"/>
      <c r="D23" s="74"/>
      <c r="E23" s="74"/>
      <c r="F23" s="74"/>
      <c r="G23" s="75"/>
      <c r="H23" s="75"/>
      <c r="I23" s="76"/>
      <c r="J23" s="3"/>
    </row>
    <row r="24" spans="1:10" ht="18.75" x14ac:dyDescent="0.3">
      <c r="A24" s="2"/>
      <c r="B24" s="79" t="s">
        <v>47</v>
      </c>
      <c r="C24" s="80"/>
      <c r="D24" s="80"/>
      <c r="E24" s="80"/>
      <c r="F24" s="80"/>
      <c r="G24" s="75"/>
      <c r="H24" s="75"/>
      <c r="I24" s="76"/>
      <c r="J24" s="3"/>
    </row>
    <row r="25" spans="1:10" ht="18.75" x14ac:dyDescent="0.3">
      <c r="A25" s="2"/>
      <c r="B25" s="79" t="s">
        <v>48</v>
      </c>
      <c r="C25" s="80"/>
      <c r="D25" s="80"/>
      <c r="E25" s="80"/>
      <c r="F25" s="80"/>
      <c r="G25" s="75"/>
      <c r="H25" s="75"/>
      <c r="I25" s="76"/>
      <c r="J25" s="3"/>
    </row>
    <row r="26" spans="1:10" ht="18.75" x14ac:dyDescent="0.3">
      <c r="A26" s="2"/>
      <c r="B26" s="79" t="s">
        <v>49</v>
      </c>
      <c r="C26" s="80"/>
      <c r="D26" s="80"/>
      <c r="E26" s="80"/>
      <c r="F26" s="80"/>
      <c r="G26" s="75"/>
      <c r="H26" s="75"/>
      <c r="I26" s="76"/>
      <c r="J26" s="3"/>
    </row>
    <row r="27" spans="1:10" ht="18.75" x14ac:dyDescent="0.3">
      <c r="A27" s="2"/>
      <c r="B27" s="73" t="s">
        <v>50</v>
      </c>
      <c r="C27" s="74"/>
      <c r="D27" s="74"/>
      <c r="E27" s="74"/>
      <c r="F27" s="74"/>
      <c r="G27" s="75"/>
      <c r="H27" s="75"/>
      <c r="I27" s="76"/>
      <c r="J27" s="3"/>
    </row>
    <row r="28" spans="1:10" ht="18.75" x14ac:dyDescent="0.3">
      <c r="A28" s="2"/>
      <c r="B28" s="79" t="s">
        <v>51</v>
      </c>
      <c r="C28" s="80"/>
      <c r="D28" s="80"/>
      <c r="E28" s="80"/>
      <c r="F28" s="81"/>
      <c r="G28" s="75"/>
      <c r="H28" s="75"/>
      <c r="I28" s="76"/>
      <c r="J28" s="3"/>
    </row>
    <row r="29" spans="1:10" ht="18.75" x14ac:dyDescent="0.3">
      <c r="A29" s="2"/>
      <c r="B29" s="79" t="s">
        <v>52</v>
      </c>
      <c r="C29" s="80"/>
      <c r="D29" s="80"/>
      <c r="E29" s="80"/>
      <c r="F29" s="81"/>
      <c r="G29" s="75"/>
      <c r="H29" s="75"/>
      <c r="I29" s="76"/>
      <c r="J29" s="3"/>
    </row>
    <row r="30" spans="1:10" ht="19.5" thickBot="1" x14ac:dyDescent="0.35">
      <c r="A30" s="2"/>
      <c r="B30" s="82" t="s">
        <v>53</v>
      </c>
      <c r="C30" s="83"/>
      <c r="D30" s="83"/>
      <c r="E30" s="83"/>
      <c r="F30" s="84"/>
      <c r="G30" s="77"/>
      <c r="H30" s="77"/>
      <c r="I30" s="78"/>
      <c r="J30" s="3"/>
    </row>
    <row r="31" spans="1:10" ht="19.5" thickBot="1" x14ac:dyDescent="0.35">
      <c r="A31" s="2"/>
      <c r="B31" s="19"/>
      <c r="C31" s="19"/>
      <c r="D31" s="19"/>
      <c r="E31" s="19"/>
      <c r="F31" s="19"/>
      <c r="G31" s="19"/>
      <c r="H31" s="19"/>
      <c r="I31" s="19"/>
      <c r="J31" s="3"/>
    </row>
    <row r="32" spans="1:10" ht="23.25" x14ac:dyDescent="0.35">
      <c r="A32" s="2"/>
      <c r="B32" s="85" t="s">
        <v>54</v>
      </c>
      <c r="C32" s="86"/>
      <c r="D32" s="86"/>
      <c r="E32" s="86"/>
      <c r="F32" s="86"/>
      <c r="G32" s="86"/>
      <c r="H32" s="86"/>
      <c r="I32" s="87"/>
      <c r="J32" s="3"/>
    </row>
    <row r="33" spans="1:10" ht="18.75" customHeight="1" x14ac:dyDescent="0.25">
      <c r="A33" s="2"/>
      <c r="B33" s="67"/>
      <c r="C33" s="68"/>
      <c r="D33" s="68"/>
      <c r="E33" s="68"/>
      <c r="F33" s="68"/>
      <c r="G33" s="68"/>
      <c r="H33" s="68"/>
      <c r="I33" s="69"/>
      <c r="J33" s="3"/>
    </row>
    <row r="34" spans="1:10" ht="18.75" customHeight="1" x14ac:dyDescent="0.25">
      <c r="A34" s="2"/>
      <c r="B34" s="67"/>
      <c r="C34" s="68"/>
      <c r="D34" s="68"/>
      <c r="E34" s="68"/>
      <c r="F34" s="68"/>
      <c r="G34" s="68"/>
      <c r="H34" s="68"/>
      <c r="I34" s="69"/>
      <c r="J34" s="3"/>
    </row>
    <row r="35" spans="1:10" ht="18.75" customHeight="1" x14ac:dyDescent="0.25">
      <c r="A35" s="2"/>
      <c r="B35" s="67"/>
      <c r="C35" s="68"/>
      <c r="D35" s="68"/>
      <c r="E35" s="68"/>
      <c r="F35" s="68"/>
      <c r="G35" s="68"/>
      <c r="H35" s="68"/>
      <c r="I35" s="69"/>
      <c r="J35" s="3"/>
    </row>
    <row r="36" spans="1:10" ht="18.75" customHeight="1" x14ac:dyDescent="0.25">
      <c r="A36" s="2"/>
      <c r="B36" s="67"/>
      <c r="C36" s="68"/>
      <c r="D36" s="68"/>
      <c r="E36" s="68"/>
      <c r="F36" s="68"/>
      <c r="G36" s="68"/>
      <c r="H36" s="68"/>
      <c r="I36" s="69"/>
      <c r="J36" s="3"/>
    </row>
    <row r="37" spans="1:10" ht="18.75" customHeight="1" x14ac:dyDescent="0.25">
      <c r="A37" s="2"/>
      <c r="B37" s="67"/>
      <c r="C37" s="68"/>
      <c r="D37" s="68"/>
      <c r="E37" s="68"/>
      <c r="F37" s="68"/>
      <c r="G37" s="68"/>
      <c r="H37" s="68"/>
      <c r="I37" s="69"/>
      <c r="J37" s="3"/>
    </row>
    <row r="38" spans="1:10" ht="18.75" customHeight="1" x14ac:dyDescent="0.25">
      <c r="A38" s="2"/>
      <c r="B38" s="67"/>
      <c r="C38" s="68"/>
      <c r="D38" s="68"/>
      <c r="E38" s="68"/>
      <c r="F38" s="68"/>
      <c r="G38" s="68"/>
      <c r="H38" s="68"/>
      <c r="I38" s="69"/>
      <c r="J38" s="3"/>
    </row>
    <row r="39" spans="1:10" ht="18.75" customHeight="1" x14ac:dyDescent="0.25">
      <c r="A39" s="2"/>
      <c r="B39" s="67"/>
      <c r="C39" s="68"/>
      <c r="D39" s="68"/>
      <c r="E39" s="68"/>
      <c r="F39" s="68"/>
      <c r="G39" s="68"/>
      <c r="H39" s="68"/>
      <c r="I39" s="69"/>
      <c r="J39" s="3"/>
    </row>
    <row r="40" spans="1:10" ht="18.75" customHeight="1" x14ac:dyDescent="0.25">
      <c r="A40" s="2"/>
      <c r="B40" s="67"/>
      <c r="C40" s="68"/>
      <c r="D40" s="68"/>
      <c r="E40" s="68"/>
      <c r="F40" s="68"/>
      <c r="G40" s="68"/>
      <c r="H40" s="68"/>
      <c r="I40" s="69"/>
      <c r="J40" s="3"/>
    </row>
    <row r="41" spans="1:10" ht="18.75" customHeight="1" x14ac:dyDescent="0.25">
      <c r="A41" s="2"/>
      <c r="B41" s="67"/>
      <c r="C41" s="68"/>
      <c r="D41" s="68"/>
      <c r="E41" s="68"/>
      <c r="F41" s="68"/>
      <c r="G41" s="68"/>
      <c r="H41" s="68"/>
      <c r="I41" s="69"/>
      <c r="J41" s="3"/>
    </row>
    <row r="42" spans="1:10" ht="18.75" customHeight="1" x14ac:dyDescent="0.25">
      <c r="A42" s="2"/>
      <c r="B42" s="67"/>
      <c r="C42" s="68"/>
      <c r="D42" s="68"/>
      <c r="E42" s="68"/>
      <c r="F42" s="68"/>
      <c r="G42" s="68"/>
      <c r="H42" s="68"/>
      <c r="I42" s="69"/>
      <c r="J42" s="3"/>
    </row>
    <row r="43" spans="1:10" ht="18.75" customHeight="1" thickBot="1" x14ac:dyDescent="0.3">
      <c r="A43" s="2"/>
      <c r="B43" s="70"/>
      <c r="C43" s="71"/>
      <c r="D43" s="71"/>
      <c r="E43" s="71"/>
      <c r="F43" s="71"/>
      <c r="G43" s="71"/>
      <c r="H43" s="71"/>
      <c r="I43" s="72"/>
      <c r="J43" s="3"/>
    </row>
    <row r="44" spans="1:10" ht="19.5" thickBot="1" x14ac:dyDescent="0.35">
      <c r="A44" s="4"/>
      <c r="B44" s="23"/>
      <c r="C44" s="23"/>
      <c r="D44" s="23"/>
      <c r="E44" s="23"/>
      <c r="F44" s="23"/>
      <c r="G44" s="23"/>
      <c r="H44" s="23"/>
      <c r="I44" s="23"/>
      <c r="J44" s="6"/>
    </row>
    <row r="45" spans="1:10" ht="18.75" x14ac:dyDescent="0.3">
      <c r="A45" s="1"/>
      <c r="B45" s="19"/>
      <c r="C45" s="19"/>
      <c r="D45" s="19"/>
      <c r="E45" s="19"/>
      <c r="F45" s="19"/>
      <c r="G45" s="19"/>
      <c r="H45" s="19"/>
      <c r="I45" s="19"/>
      <c r="J45" s="1"/>
    </row>
    <row r="46" spans="1:10" ht="18.75" x14ac:dyDescent="0.3">
      <c r="A46" s="1"/>
      <c r="B46" s="19"/>
      <c r="C46" s="19"/>
      <c r="D46" s="19"/>
      <c r="E46" s="19"/>
      <c r="F46" s="19"/>
      <c r="G46" s="19"/>
      <c r="H46" s="19"/>
      <c r="I46" s="19"/>
      <c r="J46" s="1"/>
    </row>
    <row r="47" spans="1:10" ht="18.75" x14ac:dyDescent="0.3">
      <c r="A47" s="1"/>
      <c r="B47" s="19"/>
      <c r="C47" s="19"/>
      <c r="D47" s="19"/>
      <c r="E47" s="19"/>
      <c r="F47" s="19"/>
      <c r="G47" s="19"/>
      <c r="H47" s="19"/>
      <c r="I47" s="19"/>
      <c r="J47" s="1"/>
    </row>
    <row r="48" spans="1:10" ht="18.75" x14ac:dyDescent="0.3">
      <c r="A48" s="1"/>
      <c r="B48" s="19"/>
      <c r="C48" s="19"/>
      <c r="D48" s="19"/>
      <c r="E48" s="19"/>
      <c r="F48" s="19"/>
      <c r="G48" s="19"/>
      <c r="H48" s="19"/>
      <c r="I48" s="19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EAB3" sheet="1" objects="1" scenarios="1" selectLockedCells="1"/>
  <mergeCells count="27">
    <mergeCell ref="B16:F16"/>
    <mergeCell ref="G16:I16"/>
    <mergeCell ref="B7:I7"/>
    <mergeCell ref="B8:I13"/>
    <mergeCell ref="B14:F14"/>
    <mergeCell ref="B15:F15"/>
    <mergeCell ref="G15:I15"/>
    <mergeCell ref="B17:F17"/>
    <mergeCell ref="B18:F18"/>
    <mergeCell ref="B19:F19"/>
    <mergeCell ref="G19:H19"/>
    <mergeCell ref="B20:F20"/>
    <mergeCell ref="G20:H20"/>
    <mergeCell ref="B21:F21"/>
    <mergeCell ref="B22:I22"/>
    <mergeCell ref="B23:F23"/>
    <mergeCell ref="G23:I26"/>
    <mergeCell ref="B24:F24"/>
    <mergeCell ref="B25:F25"/>
    <mergeCell ref="B26:F26"/>
    <mergeCell ref="B33:I43"/>
    <mergeCell ref="B27:F27"/>
    <mergeCell ref="G27:I30"/>
    <mergeCell ref="B28:F28"/>
    <mergeCell ref="B29:F29"/>
    <mergeCell ref="B30:F30"/>
    <mergeCell ref="B32:I32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/>
  </sheetViews>
  <sheetFormatPr defaultRowHeight="15" x14ac:dyDescent="0.25"/>
  <cols>
    <col min="1" max="1" width="3.42578125" customWidth="1"/>
    <col min="6" max="6" width="25.5703125" customWidth="1"/>
    <col min="7" max="7" width="10.7109375" customWidth="1"/>
    <col min="8" max="8" width="1.85546875" customWidth="1"/>
    <col min="9" max="9" width="9.140625" customWidth="1"/>
    <col min="10" max="10" width="3.5703125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3"/>
    </row>
    <row r="3" spans="1:14" x14ac:dyDescent="0.25">
      <c r="A3" s="2"/>
      <c r="B3" s="1"/>
      <c r="C3" s="1"/>
      <c r="D3" s="1"/>
      <c r="E3" s="1"/>
      <c r="F3" s="1"/>
      <c r="G3" s="1"/>
      <c r="H3" s="1"/>
      <c r="I3" s="1"/>
      <c r="J3" s="3"/>
    </row>
    <row r="4" spans="1:14" x14ac:dyDescent="0.25">
      <c r="A4" s="2"/>
      <c r="B4" s="1"/>
      <c r="C4" s="1"/>
      <c r="D4" s="1"/>
      <c r="E4" s="1"/>
      <c r="F4" s="1"/>
      <c r="G4" s="1"/>
      <c r="H4" s="1"/>
      <c r="I4" s="1"/>
      <c r="J4" s="3"/>
    </row>
    <row r="5" spans="1:14" x14ac:dyDescent="0.25">
      <c r="A5" s="2"/>
      <c r="B5" s="1"/>
      <c r="C5" s="1"/>
      <c r="D5" s="1"/>
      <c r="E5" s="1"/>
      <c r="F5" s="1"/>
      <c r="G5" s="1"/>
      <c r="H5" s="1"/>
      <c r="I5" s="1"/>
      <c r="J5" s="3"/>
    </row>
    <row r="6" spans="1:14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3"/>
    </row>
    <row r="7" spans="1:14" ht="30.75" customHeight="1" x14ac:dyDescent="0.25">
      <c r="A7" s="2"/>
      <c r="B7" s="95" t="s">
        <v>32</v>
      </c>
      <c r="C7" s="96"/>
      <c r="D7" s="96"/>
      <c r="E7" s="96"/>
      <c r="F7" s="96"/>
      <c r="G7" s="96"/>
      <c r="H7" s="96"/>
      <c r="I7" s="97"/>
      <c r="J7" s="3"/>
    </row>
    <row r="8" spans="1:14" x14ac:dyDescent="0.25">
      <c r="A8" s="2"/>
      <c r="B8" s="98"/>
      <c r="C8" s="99"/>
      <c r="D8" s="99"/>
      <c r="E8" s="99"/>
      <c r="F8" s="99"/>
      <c r="G8" s="99"/>
      <c r="H8" s="99"/>
      <c r="I8" s="100"/>
      <c r="J8" s="3"/>
    </row>
    <row r="9" spans="1:14" x14ac:dyDescent="0.25">
      <c r="A9" s="2"/>
      <c r="B9" s="98"/>
      <c r="C9" s="99"/>
      <c r="D9" s="99"/>
      <c r="E9" s="99"/>
      <c r="F9" s="99"/>
      <c r="G9" s="99"/>
      <c r="H9" s="99"/>
      <c r="I9" s="100"/>
      <c r="J9" s="3"/>
    </row>
    <row r="10" spans="1:14" x14ac:dyDescent="0.25">
      <c r="A10" s="2"/>
      <c r="B10" s="98"/>
      <c r="C10" s="99"/>
      <c r="D10" s="99"/>
      <c r="E10" s="99"/>
      <c r="F10" s="99"/>
      <c r="G10" s="99"/>
      <c r="H10" s="99"/>
      <c r="I10" s="100"/>
      <c r="J10" s="3"/>
    </row>
    <row r="11" spans="1:14" x14ac:dyDescent="0.25">
      <c r="A11" s="2"/>
      <c r="B11" s="98"/>
      <c r="C11" s="99"/>
      <c r="D11" s="99"/>
      <c r="E11" s="99"/>
      <c r="F11" s="99"/>
      <c r="G11" s="99"/>
      <c r="H11" s="99"/>
      <c r="I11" s="100"/>
      <c r="J11" s="3"/>
      <c r="L11" s="24"/>
      <c r="M11" s="24"/>
      <c r="N11" s="24"/>
    </row>
    <row r="12" spans="1:14" x14ac:dyDescent="0.25">
      <c r="A12" s="2"/>
      <c r="B12" s="98"/>
      <c r="C12" s="99"/>
      <c r="D12" s="99"/>
      <c r="E12" s="99"/>
      <c r="F12" s="99"/>
      <c r="G12" s="99"/>
      <c r="H12" s="99"/>
      <c r="I12" s="100"/>
      <c r="J12" s="3"/>
      <c r="L12" s="24"/>
      <c r="M12" s="24"/>
      <c r="N12" s="24"/>
    </row>
    <row r="13" spans="1:14" x14ac:dyDescent="0.25">
      <c r="A13" s="2"/>
      <c r="B13" s="98"/>
      <c r="C13" s="99"/>
      <c r="D13" s="99"/>
      <c r="E13" s="99"/>
      <c r="F13" s="99"/>
      <c r="G13" s="99"/>
      <c r="H13" s="99"/>
      <c r="I13" s="100"/>
      <c r="J13" s="3"/>
    </row>
    <row r="14" spans="1:14" ht="18.75" x14ac:dyDescent="0.3">
      <c r="A14" s="2"/>
      <c r="B14" s="42" t="s">
        <v>33</v>
      </c>
      <c r="C14" s="43"/>
      <c r="D14" s="43"/>
      <c r="E14" s="43"/>
      <c r="F14" s="43"/>
      <c r="G14" s="17">
        <f>' '!Q7</f>
        <v>2460</v>
      </c>
      <c r="H14" s="18" t="s">
        <v>44</v>
      </c>
      <c r="I14" s="20">
        <f>' '!R7</f>
        <v>770</v>
      </c>
      <c r="J14" s="3"/>
    </row>
    <row r="15" spans="1:14" ht="18.75" x14ac:dyDescent="0.3">
      <c r="A15" s="2"/>
      <c r="B15" s="42" t="s">
        <v>34</v>
      </c>
      <c r="C15" s="43"/>
      <c r="D15" s="43"/>
      <c r="E15" s="43"/>
      <c r="F15" s="43"/>
      <c r="G15" s="101">
        <f>G14</f>
        <v>2460</v>
      </c>
      <c r="H15" s="102"/>
      <c r="I15" s="103"/>
      <c r="J15" s="3"/>
    </row>
    <row r="16" spans="1:14" ht="18.75" x14ac:dyDescent="0.3">
      <c r="A16" s="2"/>
      <c r="B16" s="42" t="s">
        <v>37</v>
      </c>
      <c r="C16" s="43"/>
      <c r="D16" s="43"/>
      <c r="E16" s="43"/>
      <c r="F16" s="43"/>
      <c r="G16" s="104">
        <f>' '!S7</f>
        <v>671</v>
      </c>
      <c r="H16" s="105"/>
      <c r="I16" s="106"/>
      <c r="J16" s="3"/>
    </row>
    <row r="17" spans="1:10" ht="18.75" x14ac:dyDescent="0.3">
      <c r="A17" s="2"/>
      <c r="B17" s="42" t="s">
        <v>36</v>
      </c>
      <c r="C17" s="43"/>
      <c r="D17" s="43"/>
      <c r="E17" s="43"/>
      <c r="F17" s="43"/>
      <c r="G17" s="17">
        <f>' '!T7</f>
        <v>2401</v>
      </c>
      <c r="H17" s="18" t="s">
        <v>44</v>
      </c>
      <c r="I17" s="20">
        <f>' '!U7</f>
        <v>687</v>
      </c>
      <c r="J17" s="3"/>
    </row>
    <row r="18" spans="1:10" ht="18.75" x14ac:dyDescent="0.3">
      <c r="A18" s="2"/>
      <c r="B18" s="42" t="s">
        <v>35</v>
      </c>
      <c r="C18" s="43"/>
      <c r="D18" s="43"/>
      <c r="E18" s="43"/>
      <c r="F18" s="43"/>
      <c r="G18" s="17">
        <f>' '!V7</f>
        <v>2399</v>
      </c>
      <c r="H18" s="18" t="s">
        <v>44</v>
      </c>
      <c r="I18" s="20">
        <f>' '!W7</f>
        <v>685</v>
      </c>
      <c r="J18" s="3"/>
    </row>
    <row r="19" spans="1:10" ht="18.75" x14ac:dyDescent="0.3">
      <c r="A19" s="2"/>
      <c r="B19" s="42" t="s">
        <v>41</v>
      </c>
      <c r="C19" s="43"/>
      <c r="D19" s="43"/>
      <c r="E19" s="43"/>
      <c r="F19" s="43"/>
      <c r="G19" s="89">
        <f>' '!X7</f>
        <v>6.1680000000000001</v>
      </c>
      <c r="H19" s="90"/>
      <c r="I19" s="21" t="s">
        <v>42</v>
      </c>
      <c r="J19" s="3"/>
    </row>
    <row r="20" spans="1:10" ht="19.5" thickBot="1" x14ac:dyDescent="0.35">
      <c r="A20" s="2"/>
      <c r="B20" s="91" t="s">
        <v>43</v>
      </c>
      <c r="C20" s="92"/>
      <c r="D20" s="92"/>
      <c r="E20" s="92"/>
      <c r="F20" s="92"/>
      <c r="G20" s="93">
        <f>' '!Y7</f>
        <v>9.84</v>
      </c>
      <c r="H20" s="94"/>
      <c r="I20" s="22" t="s">
        <v>42</v>
      </c>
      <c r="J20" s="3"/>
    </row>
    <row r="21" spans="1:10" ht="15.75" thickBot="1" x14ac:dyDescent="0.3">
      <c r="A21" s="2"/>
      <c r="B21" s="88"/>
      <c r="C21" s="88"/>
      <c r="D21" s="88"/>
      <c r="E21" s="88"/>
      <c r="F21" s="88"/>
      <c r="G21" s="1"/>
      <c r="H21" s="1"/>
      <c r="I21" s="1"/>
      <c r="J21" s="3"/>
    </row>
    <row r="22" spans="1:10" ht="23.25" x14ac:dyDescent="0.35">
      <c r="A22" s="2"/>
      <c r="B22" s="85" t="s">
        <v>45</v>
      </c>
      <c r="C22" s="86"/>
      <c r="D22" s="86"/>
      <c r="E22" s="86"/>
      <c r="F22" s="86"/>
      <c r="G22" s="86"/>
      <c r="H22" s="86"/>
      <c r="I22" s="87"/>
      <c r="J22" s="3"/>
    </row>
    <row r="23" spans="1:10" ht="18.75" x14ac:dyDescent="0.3">
      <c r="A23" s="2"/>
      <c r="B23" s="73" t="s">
        <v>46</v>
      </c>
      <c r="C23" s="74"/>
      <c r="D23" s="74"/>
      <c r="E23" s="74"/>
      <c r="F23" s="74"/>
      <c r="G23" s="75"/>
      <c r="H23" s="75"/>
      <c r="I23" s="76"/>
      <c r="J23" s="3"/>
    </row>
    <row r="24" spans="1:10" ht="18.75" x14ac:dyDescent="0.3">
      <c r="A24" s="2"/>
      <c r="B24" s="79" t="s">
        <v>47</v>
      </c>
      <c r="C24" s="80"/>
      <c r="D24" s="80"/>
      <c r="E24" s="80"/>
      <c r="F24" s="80"/>
      <c r="G24" s="75"/>
      <c r="H24" s="75"/>
      <c r="I24" s="76"/>
      <c r="J24" s="3"/>
    </row>
    <row r="25" spans="1:10" ht="18.75" x14ac:dyDescent="0.3">
      <c r="A25" s="2"/>
      <c r="B25" s="79" t="s">
        <v>48</v>
      </c>
      <c r="C25" s="80"/>
      <c r="D25" s="80"/>
      <c r="E25" s="80"/>
      <c r="F25" s="80"/>
      <c r="G25" s="75"/>
      <c r="H25" s="75"/>
      <c r="I25" s="76"/>
      <c r="J25" s="3"/>
    </row>
    <row r="26" spans="1:10" ht="18.75" x14ac:dyDescent="0.3">
      <c r="A26" s="2"/>
      <c r="B26" s="79" t="s">
        <v>49</v>
      </c>
      <c r="C26" s="80"/>
      <c r="D26" s="80"/>
      <c r="E26" s="80"/>
      <c r="F26" s="80"/>
      <c r="G26" s="75"/>
      <c r="H26" s="75"/>
      <c r="I26" s="76"/>
      <c r="J26" s="3"/>
    </row>
    <row r="27" spans="1:10" ht="18.75" x14ac:dyDescent="0.3">
      <c r="A27" s="2"/>
      <c r="B27" s="73" t="s">
        <v>50</v>
      </c>
      <c r="C27" s="74"/>
      <c r="D27" s="74"/>
      <c r="E27" s="74"/>
      <c r="F27" s="74"/>
      <c r="G27" s="75"/>
      <c r="H27" s="75"/>
      <c r="I27" s="76"/>
      <c r="J27" s="3"/>
    </row>
    <row r="28" spans="1:10" ht="18.75" x14ac:dyDescent="0.3">
      <c r="A28" s="2"/>
      <c r="B28" s="79" t="s">
        <v>51</v>
      </c>
      <c r="C28" s="80"/>
      <c r="D28" s="80"/>
      <c r="E28" s="80"/>
      <c r="F28" s="81"/>
      <c r="G28" s="75"/>
      <c r="H28" s="75"/>
      <c r="I28" s="76"/>
      <c r="J28" s="3"/>
    </row>
    <row r="29" spans="1:10" ht="18.75" x14ac:dyDescent="0.3">
      <c r="A29" s="2"/>
      <c r="B29" s="79" t="s">
        <v>52</v>
      </c>
      <c r="C29" s="80"/>
      <c r="D29" s="80"/>
      <c r="E29" s="80"/>
      <c r="F29" s="81"/>
      <c r="G29" s="75"/>
      <c r="H29" s="75"/>
      <c r="I29" s="76"/>
      <c r="J29" s="3"/>
    </row>
    <row r="30" spans="1:10" ht="19.5" thickBot="1" x14ac:dyDescent="0.35">
      <c r="A30" s="2"/>
      <c r="B30" s="82" t="s">
        <v>53</v>
      </c>
      <c r="C30" s="83"/>
      <c r="D30" s="83"/>
      <c r="E30" s="83"/>
      <c r="F30" s="84"/>
      <c r="G30" s="77"/>
      <c r="H30" s="77"/>
      <c r="I30" s="78"/>
      <c r="J30" s="3"/>
    </row>
    <row r="31" spans="1:10" ht="19.5" thickBot="1" x14ac:dyDescent="0.35">
      <c r="A31" s="2"/>
      <c r="B31" s="19"/>
      <c r="C31" s="19"/>
      <c r="D31" s="19"/>
      <c r="E31" s="19"/>
      <c r="F31" s="19"/>
      <c r="G31" s="19"/>
      <c r="H31" s="19"/>
      <c r="I31" s="19"/>
      <c r="J31" s="3"/>
    </row>
    <row r="32" spans="1:10" ht="23.25" x14ac:dyDescent="0.35">
      <c r="A32" s="2"/>
      <c r="B32" s="85" t="s">
        <v>54</v>
      </c>
      <c r="C32" s="86"/>
      <c r="D32" s="86"/>
      <c r="E32" s="86"/>
      <c r="F32" s="86"/>
      <c r="G32" s="86"/>
      <c r="H32" s="86"/>
      <c r="I32" s="87"/>
      <c r="J32" s="3"/>
    </row>
    <row r="33" spans="1:10" ht="18.75" customHeight="1" x14ac:dyDescent="0.25">
      <c r="A33" s="2"/>
      <c r="B33" s="67"/>
      <c r="C33" s="68"/>
      <c r="D33" s="68"/>
      <c r="E33" s="68"/>
      <c r="F33" s="68"/>
      <c r="G33" s="68"/>
      <c r="H33" s="68"/>
      <c r="I33" s="69"/>
      <c r="J33" s="3"/>
    </row>
    <row r="34" spans="1:10" ht="18.75" customHeight="1" x14ac:dyDescent="0.25">
      <c r="A34" s="2"/>
      <c r="B34" s="67"/>
      <c r="C34" s="68"/>
      <c r="D34" s="68"/>
      <c r="E34" s="68"/>
      <c r="F34" s="68"/>
      <c r="G34" s="68"/>
      <c r="H34" s="68"/>
      <c r="I34" s="69"/>
      <c r="J34" s="3"/>
    </row>
    <row r="35" spans="1:10" ht="18.75" customHeight="1" x14ac:dyDescent="0.25">
      <c r="A35" s="2"/>
      <c r="B35" s="67"/>
      <c r="C35" s="68"/>
      <c r="D35" s="68"/>
      <c r="E35" s="68"/>
      <c r="F35" s="68"/>
      <c r="G35" s="68"/>
      <c r="H35" s="68"/>
      <c r="I35" s="69"/>
      <c r="J35" s="3"/>
    </row>
    <row r="36" spans="1:10" ht="18.75" customHeight="1" x14ac:dyDescent="0.25">
      <c r="A36" s="2"/>
      <c r="B36" s="67"/>
      <c r="C36" s="68"/>
      <c r="D36" s="68"/>
      <c r="E36" s="68"/>
      <c r="F36" s="68"/>
      <c r="G36" s="68"/>
      <c r="H36" s="68"/>
      <c r="I36" s="69"/>
      <c r="J36" s="3"/>
    </row>
    <row r="37" spans="1:10" ht="18.75" customHeight="1" x14ac:dyDescent="0.25">
      <c r="A37" s="2"/>
      <c r="B37" s="67"/>
      <c r="C37" s="68"/>
      <c r="D37" s="68"/>
      <c r="E37" s="68"/>
      <c r="F37" s="68"/>
      <c r="G37" s="68"/>
      <c r="H37" s="68"/>
      <c r="I37" s="69"/>
      <c r="J37" s="3"/>
    </row>
    <row r="38" spans="1:10" ht="18.75" customHeight="1" x14ac:dyDescent="0.25">
      <c r="A38" s="2"/>
      <c r="B38" s="67"/>
      <c r="C38" s="68"/>
      <c r="D38" s="68"/>
      <c r="E38" s="68"/>
      <c r="F38" s="68"/>
      <c r="G38" s="68"/>
      <c r="H38" s="68"/>
      <c r="I38" s="69"/>
      <c r="J38" s="3"/>
    </row>
    <row r="39" spans="1:10" ht="18.75" customHeight="1" x14ac:dyDescent="0.25">
      <c r="A39" s="2"/>
      <c r="B39" s="67"/>
      <c r="C39" s="68"/>
      <c r="D39" s="68"/>
      <c r="E39" s="68"/>
      <c r="F39" s="68"/>
      <c r="G39" s="68"/>
      <c r="H39" s="68"/>
      <c r="I39" s="69"/>
      <c r="J39" s="3"/>
    </row>
    <row r="40" spans="1:10" ht="18.75" customHeight="1" x14ac:dyDescent="0.25">
      <c r="A40" s="2"/>
      <c r="B40" s="67"/>
      <c r="C40" s="68"/>
      <c r="D40" s="68"/>
      <c r="E40" s="68"/>
      <c r="F40" s="68"/>
      <c r="G40" s="68"/>
      <c r="H40" s="68"/>
      <c r="I40" s="69"/>
      <c r="J40" s="3"/>
    </row>
    <row r="41" spans="1:10" ht="18.75" customHeight="1" x14ac:dyDescent="0.25">
      <c r="A41" s="2"/>
      <c r="B41" s="67"/>
      <c r="C41" s="68"/>
      <c r="D41" s="68"/>
      <c r="E41" s="68"/>
      <c r="F41" s="68"/>
      <c r="G41" s="68"/>
      <c r="H41" s="68"/>
      <c r="I41" s="69"/>
      <c r="J41" s="3"/>
    </row>
    <row r="42" spans="1:10" ht="18.75" customHeight="1" x14ac:dyDescent="0.25">
      <c r="A42" s="2"/>
      <c r="B42" s="67"/>
      <c r="C42" s="68"/>
      <c r="D42" s="68"/>
      <c r="E42" s="68"/>
      <c r="F42" s="68"/>
      <c r="G42" s="68"/>
      <c r="H42" s="68"/>
      <c r="I42" s="69"/>
      <c r="J42" s="3"/>
    </row>
    <row r="43" spans="1:10" ht="18.75" customHeight="1" thickBot="1" x14ac:dyDescent="0.3">
      <c r="A43" s="2"/>
      <c r="B43" s="70"/>
      <c r="C43" s="71"/>
      <c r="D43" s="71"/>
      <c r="E43" s="71"/>
      <c r="F43" s="71"/>
      <c r="G43" s="71"/>
      <c r="H43" s="71"/>
      <c r="I43" s="72"/>
      <c r="J43" s="3"/>
    </row>
    <row r="44" spans="1:10" ht="19.5" thickBot="1" x14ac:dyDescent="0.35">
      <c r="A44" s="4"/>
      <c r="B44" s="23"/>
      <c r="C44" s="23"/>
      <c r="D44" s="23"/>
      <c r="E44" s="23"/>
      <c r="F44" s="23"/>
      <c r="G44" s="23"/>
      <c r="H44" s="23"/>
      <c r="I44" s="23"/>
      <c r="J44" s="6"/>
    </row>
    <row r="45" spans="1:10" ht="18.75" x14ac:dyDescent="0.3">
      <c r="A45" s="1"/>
      <c r="B45" s="19"/>
      <c r="C45" s="19"/>
      <c r="D45" s="19"/>
      <c r="E45" s="19"/>
      <c r="F45" s="19"/>
      <c r="G45" s="19"/>
      <c r="H45" s="19"/>
      <c r="I45" s="19"/>
      <c r="J45" s="1"/>
    </row>
    <row r="46" spans="1:10" ht="18.75" x14ac:dyDescent="0.3">
      <c r="A46" s="1"/>
      <c r="B46" s="19"/>
      <c r="C46" s="19"/>
      <c r="D46" s="19"/>
      <c r="E46" s="19"/>
      <c r="F46" s="19"/>
      <c r="G46" s="19"/>
      <c r="H46" s="19"/>
      <c r="I46" s="19"/>
      <c r="J46" s="1"/>
    </row>
    <row r="47" spans="1:10" ht="18.75" x14ac:dyDescent="0.3">
      <c r="A47" s="1"/>
      <c r="B47" s="19"/>
      <c r="C47" s="19"/>
      <c r="D47" s="19"/>
      <c r="E47" s="19"/>
      <c r="F47" s="19"/>
      <c r="G47" s="19"/>
      <c r="H47" s="19"/>
      <c r="I47" s="19"/>
      <c r="J47" s="1"/>
    </row>
    <row r="48" spans="1:10" ht="18.75" x14ac:dyDescent="0.3">
      <c r="A48" s="1"/>
      <c r="B48" s="19"/>
      <c r="C48" s="19"/>
      <c r="D48" s="19"/>
      <c r="E48" s="19"/>
      <c r="F48" s="19"/>
      <c r="G48" s="19"/>
      <c r="H48" s="19"/>
      <c r="I48" s="19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EAB3" sheet="1" objects="1" scenarios="1" selectLockedCells="1"/>
  <mergeCells count="27">
    <mergeCell ref="B16:F16"/>
    <mergeCell ref="G16:I16"/>
    <mergeCell ref="B7:I7"/>
    <mergeCell ref="B8:I13"/>
    <mergeCell ref="B14:F14"/>
    <mergeCell ref="B15:F15"/>
    <mergeCell ref="G15:I15"/>
    <mergeCell ref="B17:F17"/>
    <mergeCell ref="B18:F18"/>
    <mergeCell ref="B19:F19"/>
    <mergeCell ref="G19:H19"/>
    <mergeCell ref="B20:F20"/>
    <mergeCell ref="G20:H20"/>
    <mergeCell ref="B21:F21"/>
    <mergeCell ref="B22:I22"/>
    <mergeCell ref="B23:F23"/>
    <mergeCell ref="G23:I26"/>
    <mergeCell ref="B24:F24"/>
    <mergeCell ref="B25:F25"/>
    <mergeCell ref="B26:F26"/>
    <mergeCell ref="B33:I43"/>
    <mergeCell ref="B27:F27"/>
    <mergeCell ref="G27:I30"/>
    <mergeCell ref="B28:F28"/>
    <mergeCell ref="B29:F29"/>
    <mergeCell ref="B30:F30"/>
    <mergeCell ref="B32:I32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activeCell="L15" sqref="L15"/>
    </sheetView>
  </sheetViews>
  <sheetFormatPr defaultRowHeight="15" x14ac:dyDescent="0.25"/>
  <cols>
    <col min="1" max="1" width="3.42578125" customWidth="1"/>
    <col min="6" max="6" width="25.5703125" customWidth="1"/>
    <col min="7" max="7" width="10.7109375" customWidth="1"/>
    <col min="8" max="8" width="1.85546875" customWidth="1"/>
    <col min="9" max="9" width="9.140625" customWidth="1"/>
    <col min="10" max="10" width="3.5703125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3"/>
    </row>
    <row r="3" spans="1:14" x14ac:dyDescent="0.25">
      <c r="A3" s="2"/>
      <c r="B3" s="1"/>
      <c r="C3" s="1"/>
      <c r="D3" s="1"/>
      <c r="E3" s="1"/>
      <c r="F3" s="1"/>
      <c r="G3" s="1"/>
      <c r="H3" s="1"/>
      <c r="I3" s="1"/>
      <c r="J3" s="3"/>
    </row>
    <row r="4" spans="1:14" x14ac:dyDescent="0.25">
      <c r="A4" s="2"/>
      <c r="B4" s="1"/>
      <c r="C4" s="1"/>
      <c r="D4" s="1"/>
      <c r="E4" s="1"/>
      <c r="F4" s="1"/>
      <c r="G4" s="1"/>
      <c r="H4" s="1"/>
      <c r="I4" s="1"/>
      <c r="J4" s="3"/>
    </row>
    <row r="5" spans="1:14" x14ac:dyDescent="0.25">
      <c r="A5" s="2"/>
      <c r="B5" s="1"/>
      <c r="C5" s="1"/>
      <c r="D5" s="1"/>
      <c r="E5" s="1"/>
      <c r="F5" s="1"/>
      <c r="G5" s="1"/>
      <c r="H5" s="1"/>
      <c r="I5" s="1"/>
      <c r="J5" s="3"/>
    </row>
    <row r="6" spans="1:14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3"/>
    </row>
    <row r="7" spans="1:14" ht="30.75" customHeight="1" x14ac:dyDescent="0.25">
      <c r="A7" s="2"/>
      <c r="B7" s="95" t="s">
        <v>32</v>
      </c>
      <c r="C7" s="96"/>
      <c r="D7" s="96"/>
      <c r="E7" s="96"/>
      <c r="F7" s="96"/>
      <c r="G7" s="96"/>
      <c r="H7" s="96"/>
      <c r="I7" s="97"/>
      <c r="J7" s="3"/>
    </row>
    <row r="8" spans="1:14" x14ac:dyDescent="0.25">
      <c r="A8" s="2"/>
      <c r="B8" s="98"/>
      <c r="C8" s="99"/>
      <c r="D8" s="99"/>
      <c r="E8" s="99"/>
      <c r="F8" s="99"/>
      <c r="G8" s="99"/>
      <c r="H8" s="99"/>
      <c r="I8" s="100"/>
      <c r="J8" s="3"/>
    </row>
    <row r="9" spans="1:14" x14ac:dyDescent="0.25">
      <c r="A9" s="2"/>
      <c r="B9" s="98"/>
      <c r="C9" s="99"/>
      <c r="D9" s="99"/>
      <c r="E9" s="99"/>
      <c r="F9" s="99"/>
      <c r="G9" s="99"/>
      <c r="H9" s="99"/>
      <c r="I9" s="100"/>
      <c r="J9" s="3"/>
    </row>
    <row r="10" spans="1:14" x14ac:dyDescent="0.25">
      <c r="A10" s="2"/>
      <c r="B10" s="98"/>
      <c r="C10" s="99"/>
      <c r="D10" s="99"/>
      <c r="E10" s="99"/>
      <c r="F10" s="99"/>
      <c r="G10" s="99"/>
      <c r="H10" s="99"/>
      <c r="I10" s="100"/>
      <c r="J10" s="3"/>
    </row>
    <row r="11" spans="1:14" x14ac:dyDescent="0.25">
      <c r="A11" s="2"/>
      <c r="B11" s="98"/>
      <c r="C11" s="99"/>
      <c r="D11" s="99"/>
      <c r="E11" s="99"/>
      <c r="F11" s="99"/>
      <c r="G11" s="99"/>
      <c r="H11" s="99"/>
      <c r="I11" s="100"/>
      <c r="J11" s="3"/>
      <c r="L11" s="24"/>
      <c r="M11" s="24"/>
      <c r="N11" s="24"/>
    </row>
    <row r="12" spans="1:14" x14ac:dyDescent="0.25">
      <c r="A12" s="2"/>
      <c r="B12" s="98"/>
      <c r="C12" s="99"/>
      <c r="D12" s="99"/>
      <c r="E12" s="99"/>
      <c r="F12" s="99"/>
      <c r="G12" s="99"/>
      <c r="H12" s="99"/>
      <c r="I12" s="100"/>
      <c r="J12" s="3"/>
      <c r="L12" s="24"/>
      <c r="M12" s="24"/>
      <c r="N12" s="24"/>
    </row>
    <row r="13" spans="1:14" x14ac:dyDescent="0.25">
      <c r="A13" s="2"/>
      <c r="B13" s="98"/>
      <c r="C13" s="99"/>
      <c r="D13" s="99"/>
      <c r="E13" s="99"/>
      <c r="F13" s="99"/>
      <c r="G13" s="99"/>
      <c r="H13" s="99"/>
      <c r="I13" s="100"/>
      <c r="J13" s="3"/>
    </row>
    <row r="14" spans="1:14" ht="18.75" x14ac:dyDescent="0.3">
      <c r="A14" s="2"/>
      <c r="B14" s="42" t="s">
        <v>33</v>
      </c>
      <c r="C14" s="43"/>
      <c r="D14" s="43"/>
      <c r="E14" s="43"/>
      <c r="F14" s="43"/>
      <c r="G14" s="17">
        <f>' '!Q8</f>
        <v>2460</v>
      </c>
      <c r="H14" s="18" t="s">
        <v>44</v>
      </c>
      <c r="I14" s="20">
        <f>' '!R8</f>
        <v>764.5</v>
      </c>
      <c r="J14" s="3"/>
    </row>
    <row r="15" spans="1:14" ht="18.75" x14ac:dyDescent="0.3">
      <c r="A15" s="2"/>
      <c r="B15" s="42" t="s">
        <v>34</v>
      </c>
      <c r="C15" s="43"/>
      <c r="D15" s="43"/>
      <c r="E15" s="43"/>
      <c r="F15" s="43"/>
      <c r="G15" s="101">
        <f>G14</f>
        <v>2460</v>
      </c>
      <c r="H15" s="102"/>
      <c r="I15" s="103"/>
      <c r="J15" s="3"/>
    </row>
    <row r="16" spans="1:14" ht="18.75" x14ac:dyDescent="0.3">
      <c r="A16" s="2"/>
      <c r="B16" s="42" t="s">
        <v>37</v>
      </c>
      <c r="C16" s="43"/>
      <c r="D16" s="43"/>
      <c r="E16" s="43"/>
      <c r="F16" s="43"/>
      <c r="G16" s="104">
        <f>' '!S8</f>
        <v>688.5</v>
      </c>
      <c r="H16" s="105"/>
      <c r="I16" s="106"/>
      <c r="J16" s="3"/>
    </row>
    <row r="17" spans="1:10" ht="18.75" x14ac:dyDescent="0.3">
      <c r="A17" s="2"/>
      <c r="B17" s="42" t="s">
        <v>36</v>
      </c>
      <c r="C17" s="43"/>
      <c r="D17" s="43"/>
      <c r="E17" s="43"/>
      <c r="F17" s="43"/>
      <c r="G17" s="17">
        <f>' '!T8</f>
        <v>2401</v>
      </c>
      <c r="H17" s="18" t="s">
        <v>44</v>
      </c>
      <c r="I17" s="20">
        <f>' '!U8</f>
        <v>701.5</v>
      </c>
      <c r="J17" s="3"/>
    </row>
    <row r="18" spans="1:10" ht="18.75" x14ac:dyDescent="0.3">
      <c r="A18" s="2"/>
      <c r="B18" s="42" t="s">
        <v>35</v>
      </c>
      <c r="C18" s="43"/>
      <c r="D18" s="43"/>
      <c r="E18" s="43"/>
      <c r="F18" s="43"/>
      <c r="G18" s="17">
        <f>' '!V8</f>
        <v>2399</v>
      </c>
      <c r="H18" s="18" t="s">
        <v>44</v>
      </c>
      <c r="I18" s="20">
        <f>' '!W8</f>
        <v>699.5</v>
      </c>
      <c r="J18" s="3"/>
    </row>
    <row r="19" spans="1:10" ht="18.75" x14ac:dyDescent="0.3">
      <c r="A19" s="2"/>
      <c r="B19" s="42" t="s">
        <v>41</v>
      </c>
      <c r="C19" s="43"/>
      <c r="D19" s="43"/>
      <c r="E19" s="43"/>
      <c r="F19" s="43"/>
      <c r="G19" s="89">
        <f>' '!X8</f>
        <v>6.1970000000000001</v>
      </c>
      <c r="H19" s="90"/>
      <c r="I19" s="21" t="s">
        <v>42</v>
      </c>
      <c r="J19" s="3"/>
    </row>
    <row r="20" spans="1:10" ht="19.5" thickBot="1" x14ac:dyDescent="0.35">
      <c r="A20" s="2"/>
      <c r="B20" s="91" t="s">
        <v>43</v>
      </c>
      <c r="C20" s="92"/>
      <c r="D20" s="92"/>
      <c r="E20" s="92"/>
      <c r="F20" s="92"/>
      <c r="G20" s="93">
        <f>' '!Y8</f>
        <v>9.84</v>
      </c>
      <c r="H20" s="94"/>
      <c r="I20" s="22" t="s">
        <v>42</v>
      </c>
      <c r="J20" s="3"/>
    </row>
    <row r="21" spans="1:10" ht="15.75" thickBot="1" x14ac:dyDescent="0.3">
      <c r="A21" s="2"/>
      <c r="B21" s="88"/>
      <c r="C21" s="88"/>
      <c r="D21" s="88"/>
      <c r="E21" s="88"/>
      <c r="F21" s="88"/>
      <c r="G21" s="1"/>
      <c r="H21" s="1"/>
      <c r="I21" s="1"/>
      <c r="J21" s="3"/>
    </row>
    <row r="22" spans="1:10" ht="23.25" x14ac:dyDescent="0.35">
      <c r="A22" s="2"/>
      <c r="B22" s="85" t="s">
        <v>45</v>
      </c>
      <c r="C22" s="86"/>
      <c r="D22" s="86"/>
      <c r="E22" s="86"/>
      <c r="F22" s="86"/>
      <c r="G22" s="86"/>
      <c r="H22" s="86"/>
      <c r="I22" s="87"/>
      <c r="J22" s="3"/>
    </row>
    <row r="23" spans="1:10" ht="18.75" x14ac:dyDescent="0.3">
      <c r="A23" s="2"/>
      <c r="B23" s="73" t="s">
        <v>46</v>
      </c>
      <c r="C23" s="74"/>
      <c r="D23" s="74"/>
      <c r="E23" s="74"/>
      <c r="F23" s="74"/>
      <c r="G23" s="75"/>
      <c r="H23" s="75"/>
      <c r="I23" s="76"/>
      <c r="J23" s="3"/>
    </row>
    <row r="24" spans="1:10" ht="18.75" x14ac:dyDescent="0.3">
      <c r="A24" s="2"/>
      <c r="B24" s="79" t="s">
        <v>47</v>
      </c>
      <c r="C24" s="80"/>
      <c r="D24" s="80"/>
      <c r="E24" s="80"/>
      <c r="F24" s="80"/>
      <c r="G24" s="75"/>
      <c r="H24" s="75"/>
      <c r="I24" s="76"/>
      <c r="J24" s="3"/>
    </row>
    <row r="25" spans="1:10" ht="18.75" x14ac:dyDescent="0.3">
      <c r="A25" s="2"/>
      <c r="B25" s="79" t="s">
        <v>48</v>
      </c>
      <c r="C25" s="80"/>
      <c r="D25" s="80"/>
      <c r="E25" s="80"/>
      <c r="F25" s="80"/>
      <c r="G25" s="75"/>
      <c r="H25" s="75"/>
      <c r="I25" s="76"/>
      <c r="J25" s="3"/>
    </row>
    <row r="26" spans="1:10" ht="18.75" x14ac:dyDescent="0.3">
      <c r="A26" s="2"/>
      <c r="B26" s="79" t="s">
        <v>49</v>
      </c>
      <c r="C26" s="80"/>
      <c r="D26" s="80"/>
      <c r="E26" s="80"/>
      <c r="F26" s="80"/>
      <c r="G26" s="75"/>
      <c r="H26" s="75"/>
      <c r="I26" s="76"/>
      <c r="J26" s="3"/>
    </row>
    <row r="27" spans="1:10" ht="18.75" x14ac:dyDescent="0.3">
      <c r="A27" s="2"/>
      <c r="B27" s="73" t="s">
        <v>50</v>
      </c>
      <c r="C27" s="74"/>
      <c r="D27" s="74"/>
      <c r="E27" s="74"/>
      <c r="F27" s="74"/>
      <c r="G27" s="75"/>
      <c r="H27" s="75"/>
      <c r="I27" s="76"/>
      <c r="J27" s="3"/>
    </row>
    <row r="28" spans="1:10" ht="18.75" x14ac:dyDescent="0.3">
      <c r="A28" s="2"/>
      <c r="B28" s="79" t="s">
        <v>51</v>
      </c>
      <c r="C28" s="80"/>
      <c r="D28" s="80"/>
      <c r="E28" s="80"/>
      <c r="F28" s="81"/>
      <c r="G28" s="75"/>
      <c r="H28" s="75"/>
      <c r="I28" s="76"/>
      <c r="J28" s="3"/>
    </row>
    <row r="29" spans="1:10" ht="18.75" x14ac:dyDescent="0.3">
      <c r="A29" s="2"/>
      <c r="B29" s="79" t="s">
        <v>52</v>
      </c>
      <c r="C29" s="80"/>
      <c r="D29" s="80"/>
      <c r="E29" s="80"/>
      <c r="F29" s="81"/>
      <c r="G29" s="75"/>
      <c r="H29" s="75"/>
      <c r="I29" s="76"/>
      <c r="J29" s="3"/>
    </row>
    <row r="30" spans="1:10" ht="19.5" thickBot="1" x14ac:dyDescent="0.35">
      <c r="A30" s="2"/>
      <c r="B30" s="82" t="s">
        <v>53</v>
      </c>
      <c r="C30" s="83"/>
      <c r="D30" s="83"/>
      <c r="E30" s="83"/>
      <c r="F30" s="84"/>
      <c r="G30" s="77"/>
      <c r="H30" s="77"/>
      <c r="I30" s="78"/>
      <c r="J30" s="3"/>
    </row>
    <row r="31" spans="1:10" ht="19.5" thickBot="1" x14ac:dyDescent="0.35">
      <c r="A31" s="2"/>
      <c r="B31" s="19"/>
      <c r="C31" s="19"/>
      <c r="D31" s="19"/>
      <c r="E31" s="19"/>
      <c r="F31" s="19"/>
      <c r="G31" s="19"/>
      <c r="H31" s="19"/>
      <c r="I31" s="19"/>
      <c r="J31" s="3"/>
    </row>
    <row r="32" spans="1:10" ht="23.25" x14ac:dyDescent="0.35">
      <c r="A32" s="2"/>
      <c r="B32" s="85" t="s">
        <v>54</v>
      </c>
      <c r="C32" s="86"/>
      <c r="D32" s="86"/>
      <c r="E32" s="86"/>
      <c r="F32" s="86"/>
      <c r="G32" s="86"/>
      <c r="H32" s="86"/>
      <c r="I32" s="87"/>
      <c r="J32" s="3"/>
    </row>
    <row r="33" spans="1:10" ht="18.75" customHeight="1" x14ac:dyDescent="0.25">
      <c r="A33" s="2"/>
      <c r="B33" s="67"/>
      <c r="C33" s="68"/>
      <c r="D33" s="68"/>
      <c r="E33" s="68"/>
      <c r="F33" s="68"/>
      <c r="G33" s="68"/>
      <c r="H33" s="68"/>
      <c r="I33" s="69"/>
      <c r="J33" s="3"/>
    </row>
    <row r="34" spans="1:10" ht="18.75" customHeight="1" x14ac:dyDescent="0.25">
      <c r="A34" s="2"/>
      <c r="B34" s="67"/>
      <c r="C34" s="68"/>
      <c r="D34" s="68"/>
      <c r="E34" s="68"/>
      <c r="F34" s="68"/>
      <c r="G34" s="68"/>
      <c r="H34" s="68"/>
      <c r="I34" s="69"/>
      <c r="J34" s="3"/>
    </row>
    <row r="35" spans="1:10" ht="18.75" customHeight="1" x14ac:dyDescent="0.25">
      <c r="A35" s="2"/>
      <c r="B35" s="67"/>
      <c r="C35" s="68"/>
      <c r="D35" s="68"/>
      <c r="E35" s="68"/>
      <c r="F35" s="68"/>
      <c r="G35" s="68"/>
      <c r="H35" s="68"/>
      <c r="I35" s="69"/>
      <c r="J35" s="3"/>
    </row>
    <row r="36" spans="1:10" ht="18.75" customHeight="1" x14ac:dyDescent="0.25">
      <c r="A36" s="2"/>
      <c r="B36" s="67"/>
      <c r="C36" s="68"/>
      <c r="D36" s="68"/>
      <c r="E36" s="68"/>
      <c r="F36" s="68"/>
      <c r="G36" s="68"/>
      <c r="H36" s="68"/>
      <c r="I36" s="69"/>
      <c r="J36" s="3"/>
    </row>
    <row r="37" spans="1:10" ht="18.75" customHeight="1" x14ac:dyDescent="0.25">
      <c r="A37" s="2"/>
      <c r="B37" s="67"/>
      <c r="C37" s="68"/>
      <c r="D37" s="68"/>
      <c r="E37" s="68"/>
      <c r="F37" s="68"/>
      <c r="G37" s="68"/>
      <c r="H37" s="68"/>
      <c r="I37" s="69"/>
      <c r="J37" s="3"/>
    </row>
    <row r="38" spans="1:10" ht="18.75" customHeight="1" x14ac:dyDescent="0.25">
      <c r="A38" s="2"/>
      <c r="B38" s="67"/>
      <c r="C38" s="68"/>
      <c r="D38" s="68"/>
      <c r="E38" s="68"/>
      <c r="F38" s="68"/>
      <c r="G38" s="68"/>
      <c r="H38" s="68"/>
      <c r="I38" s="69"/>
      <c r="J38" s="3"/>
    </row>
    <row r="39" spans="1:10" ht="18.75" customHeight="1" x14ac:dyDescent="0.25">
      <c r="A39" s="2"/>
      <c r="B39" s="67"/>
      <c r="C39" s="68"/>
      <c r="D39" s="68"/>
      <c r="E39" s="68"/>
      <c r="F39" s="68"/>
      <c r="G39" s="68"/>
      <c r="H39" s="68"/>
      <c r="I39" s="69"/>
      <c r="J39" s="3"/>
    </row>
    <row r="40" spans="1:10" ht="18.75" customHeight="1" x14ac:dyDescent="0.25">
      <c r="A40" s="2"/>
      <c r="B40" s="67"/>
      <c r="C40" s="68"/>
      <c r="D40" s="68"/>
      <c r="E40" s="68"/>
      <c r="F40" s="68"/>
      <c r="G40" s="68"/>
      <c r="H40" s="68"/>
      <c r="I40" s="69"/>
      <c r="J40" s="3"/>
    </row>
    <row r="41" spans="1:10" ht="18.75" customHeight="1" x14ac:dyDescent="0.25">
      <c r="A41" s="2"/>
      <c r="B41" s="67"/>
      <c r="C41" s="68"/>
      <c r="D41" s="68"/>
      <c r="E41" s="68"/>
      <c r="F41" s="68"/>
      <c r="G41" s="68"/>
      <c r="H41" s="68"/>
      <c r="I41" s="69"/>
      <c r="J41" s="3"/>
    </row>
    <row r="42" spans="1:10" ht="18.75" customHeight="1" x14ac:dyDescent="0.25">
      <c r="A42" s="2"/>
      <c r="B42" s="67"/>
      <c r="C42" s="68"/>
      <c r="D42" s="68"/>
      <c r="E42" s="68"/>
      <c r="F42" s="68"/>
      <c r="G42" s="68"/>
      <c r="H42" s="68"/>
      <c r="I42" s="69"/>
      <c r="J42" s="3"/>
    </row>
    <row r="43" spans="1:10" ht="18.75" customHeight="1" thickBot="1" x14ac:dyDescent="0.3">
      <c r="A43" s="2"/>
      <c r="B43" s="70"/>
      <c r="C43" s="71"/>
      <c r="D43" s="71"/>
      <c r="E43" s="71"/>
      <c r="F43" s="71"/>
      <c r="G43" s="71"/>
      <c r="H43" s="71"/>
      <c r="I43" s="72"/>
      <c r="J43" s="3"/>
    </row>
    <row r="44" spans="1:10" ht="19.5" thickBot="1" x14ac:dyDescent="0.35">
      <c r="A44" s="4"/>
      <c r="B44" s="23"/>
      <c r="C44" s="23"/>
      <c r="D44" s="23"/>
      <c r="E44" s="23"/>
      <c r="F44" s="23"/>
      <c r="G44" s="23"/>
      <c r="H44" s="23"/>
      <c r="I44" s="23"/>
      <c r="J44" s="6"/>
    </row>
    <row r="45" spans="1:10" ht="18.75" x14ac:dyDescent="0.3">
      <c r="A45" s="1"/>
      <c r="B45" s="19"/>
      <c r="C45" s="19"/>
      <c r="D45" s="19"/>
      <c r="E45" s="19"/>
      <c r="F45" s="19"/>
      <c r="G45" s="19"/>
      <c r="H45" s="19"/>
      <c r="I45" s="19"/>
      <c r="J45" s="1"/>
    </row>
    <row r="46" spans="1:10" ht="18.75" x14ac:dyDescent="0.3">
      <c r="A46" s="1"/>
      <c r="B46" s="19"/>
      <c r="C46" s="19"/>
      <c r="D46" s="19"/>
      <c r="E46" s="19"/>
      <c r="F46" s="19"/>
      <c r="G46" s="19"/>
      <c r="H46" s="19"/>
      <c r="I46" s="19"/>
      <c r="J46" s="1"/>
    </row>
    <row r="47" spans="1:10" ht="18.75" x14ac:dyDescent="0.3">
      <c r="A47" s="1"/>
      <c r="B47" s="19"/>
      <c r="C47" s="19"/>
      <c r="D47" s="19"/>
      <c r="E47" s="19"/>
      <c r="F47" s="19"/>
      <c r="G47" s="19"/>
      <c r="H47" s="19"/>
      <c r="I47" s="19"/>
      <c r="J47" s="1"/>
    </row>
    <row r="48" spans="1:10" ht="18.75" x14ac:dyDescent="0.3">
      <c r="A48" s="1"/>
      <c r="B48" s="19"/>
      <c r="C48" s="19"/>
      <c r="D48" s="19"/>
      <c r="E48" s="19"/>
      <c r="F48" s="19"/>
      <c r="G48" s="19"/>
      <c r="H48" s="19"/>
      <c r="I48" s="19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EAB3" sheet="1" objects="1" scenarios="1" selectLockedCells="1"/>
  <mergeCells count="27">
    <mergeCell ref="B16:F16"/>
    <mergeCell ref="G16:I16"/>
    <mergeCell ref="B7:I7"/>
    <mergeCell ref="B8:I13"/>
    <mergeCell ref="B14:F14"/>
    <mergeCell ref="B15:F15"/>
    <mergeCell ref="G15:I15"/>
    <mergeCell ref="B17:F17"/>
    <mergeCell ref="B18:F18"/>
    <mergeCell ref="B19:F19"/>
    <mergeCell ref="G19:H19"/>
    <mergeCell ref="B20:F20"/>
    <mergeCell ref="G20:H20"/>
    <mergeCell ref="B21:F21"/>
    <mergeCell ref="B22:I22"/>
    <mergeCell ref="B23:F23"/>
    <mergeCell ref="G23:I26"/>
    <mergeCell ref="B24:F24"/>
    <mergeCell ref="B25:F25"/>
    <mergeCell ref="B26:F26"/>
    <mergeCell ref="B33:I43"/>
    <mergeCell ref="B27:F27"/>
    <mergeCell ref="G27:I30"/>
    <mergeCell ref="B28:F28"/>
    <mergeCell ref="B29:F29"/>
    <mergeCell ref="B30:F30"/>
    <mergeCell ref="B32:I32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activeCell="L14" sqref="L14"/>
    </sheetView>
  </sheetViews>
  <sheetFormatPr defaultRowHeight="15" x14ac:dyDescent="0.25"/>
  <cols>
    <col min="1" max="1" width="3.42578125" customWidth="1"/>
    <col min="6" max="6" width="25.5703125" customWidth="1"/>
    <col min="7" max="7" width="10.7109375" customWidth="1"/>
    <col min="8" max="8" width="1.85546875" customWidth="1"/>
    <col min="9" max="9" width="9.140625" customWidth="1"/>
    <col min="10" max="10" width="3.5703125" customWidth="1"/>
  </cols>
  <sheetData>
    <row r="1" spans="1:14" x14ac:dyDescent="0.25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3"/>
    </row>
    <row r="3" spans="1:14" x14ac:dyDescent="0.25">
      <c r="A3" s="2"/>
      <c r="B3" s="1"/>
      <c r="C3" s="1"/>
      <c r="D3" s="1"/>
      <c r="E3" s="1"/>
      <c r="F3" s="1"/>
      <c r="G3" s="1"/>
      <c r="H3" s="1"/>
      <c r="I3" s="1"/>
      <c r="J3" s="3"/>
    </row>
    <row r="4" spans="1:14" x14ac:dyDescent="0.25">
      <c r="A4" s="2"/>
      <c r="B4" s="1"/>
      <c r="C4" s="1"/>
      <c r="D4" s="1"/>
      <c r="E4" s="1"/>
      <c r="F4" s="1"/>
      <c r="G4" s="1"/>
      <c r="H4" s="1"/>
      <c r="I4" s="1"/>
      <c r="J4" s="3"/>
    </row>
    <row r="5" spans="1:14" x14ac:dyDescent="0.25">
      <c r="A5" s="2"/>
      <c r="B5" s="1"/>
      <c r="C5" s="1"/>
      <c r="D5" s="1"/>
      <c r="E5" s="1"/>
      <c r="F5" s="1"/>
      <c r="G5" s="1"/>
      <c r="H5" s="1"/>
      <c r="I5" s="1"/>
      <c r="J5" s="3"/>
    </row>
    <row r="6" spans="1:14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3"/>
    </row>
    <row r="7" spans="1:14" ht="30.75" customHeight="1" x14ac:dyDescent="0.25">
      <c r="A7" s="2"/>
      <c r="B7" s="95" t="s">
        <v>32</v>
      </c>
      <c r="C7" s="96"/>
      <c r="D7" s="96"/>
      <c r="E7" s="96"/>
      <c r="F7" s="96"/>
      <c r="G7" s="96"/>
      <c r="H7" s="96"/>
      <c r="I7" s="97"/>
      <c r="J7" s="3"/>
    </row>
    <row r="8" spans="1:14" x14ac:dyDescent="0.25">
      <c r="A8" s="2"/>
      <c r="B8" s="98"/>
      <c r="C8" s="99"/>
      <c r="D8" s="99"/>
      <c r="E8" s="99"/>
      <c r="F8" s="99"/>
      <c r="G8" s="99"/>
      <c r="H8" s="99"/>
      <c r="I8" s="100"/>
      <c r="J8" s="3"/>
    </row>
    <row r="9" spans="1:14" x14ac:dyDescent="0.25">
      <c r="A9" s="2"/>
      <c r="B9" s="98"/>
      <c r="C9" s="99"/>
      <c r="D9" s="99"/>
      <c r="E9" s="99"/>
      <c r="F9" s="99"/>
      <c r="G9" s="99"/>
      <c r="H9" s="99"/>
      <c r="I9" s="100"/>
      <c r="J9" s="3"/>
    </row>
    <row r="10" spans="1:14" x14ac:dyDescent="0.25">
      <c r="A10" s="2"/>
      <c r="B10" s="98"/>
      <c r="C10" s="99"/>
      <c r="D10" s="99"/>
      <c r="E10" s="99"/>
      <c r="F10" s="99"/>
      <c r="G10" s="99"/>
      <c r="H10" s="99"/>
      <c r="I10" s="100"/>
      <c r="J10" s="3"/>
    </row>
    <row r="11" spans="1:14" x14ac:dyDescent="0.25">
      <c r="A11" s="2"/>
      <c r="B11" s="98"/>
      <c r="C11" s="99"/>
      <c r="D11" s="99"/>
      <c r="E11" s="99"/>
      <c r="F11" s="99"/>
      <c r="G11" s="99"/>
      <c r="H11" s="99"/>
      <c r="I11" s="100"/>
      <c r="J11" s="3"/>
      <c r="L11" s="24"/>
      <c r="M11" s="24"/>
      <c r="N11" s="24"/>
    </row>
    <row r="12" spans="1:14" x14ac:dyDescent="0.25">
      <c r="A12" s="2"/>
      <c r="B12" s="98"/>
      <c r="C12" s="99"/>
      <c r="D12" s="99"/>
      <c r="E12" s="99"/>
      <c r="F12" s="99"/>
      <c r="G12" s="99"/>
      <c r="H12" s="99"/>
      <c r="I12" s="100"/>
      <c r="J12" s="3"/>
      <c r="L12" s="24"/>
      <c r="M12" s="24"/>
      <c r="N12" s="24"/>
    </row>
    <row r="13" spans="1:14" x14ac:dyDescent="0.25">
      <c r="A13" s="2"/>
      <c r="B13" s="98"/>
      <c r="C13" s="99"/>
      <c r="D13" s="99"/>
      <c r="E13" s="99"/>
      <c r="F13" s="99"/>
      <c r="G13" s="99"/>
      <c r="H13" s="99"/>
      <c r="I13" s="100"/>
      <c r="J13" s="3"/>
    </row>
    <row r="14" spans="1:14" ht="18.75" x14ac:dyDescent="0.3">
      <c r="A14" s="2"/>
      <c r="B14" s="42" t="s">
        <v>33</v>
      </c>
      <c r="C14" s="43"/>
      <c r="D14" s="43"/>
      <c r="E14" s="43"/>
      <c r="F14" s="43"/>
      <c r="G14" s="17">
        <f>' '!Q9</f>
        <v>2460</v>
      </c>
      <c r="H14" s="18" t="s">
        <v>44</v>
      </c>
      <c r="I14" s="20">
        <f>' '!R9</f>
        <v>753</v>
      </c>
      <c r="J14" s="3"/>
    </row>
    <row r="15" spans="1:14" ht="18.75" x14ac:dyDescent="0.3">
      <c r="A15" s="2"/>
      <c r="B15" s="42" t="s">
        <v>34</v>
      </c>
      <c r="C15" s="43"/>
      <c r="D15" s="43"/>
      <c r="E15" s="43"/>
      <c r="F15" s="43"/>
      <c r="G15" s="101">
        <f>G14</f>
        <v>2460</v>
      </c>
      <c r="H15" s="102"/>
      <c r="I15" s="103"/>
      <c r="J15" s="3"/>
    </row>
    <row r="16" spans="1:14" ht="18.75" x14ac:dyDescent="0.3">
      <c r="A16" s="2"/>
      <c r="B16" s="42" t="s">
        <v>37</v>
      </c>
      <c r="C16" s="43"/>
      <c r="D16" s="43"/>
      <c r="E16" s="43"/>
      <c r="F16" s="43"/>
      <c r="G16" s="104">
        <f>' '!S9</f>
        <v>722</v>
      </c>
      <c r="H16" s="105"/>
      <c r="I16" s="106"/>
      <c r="J16" s="3"/>
    </row>
    <row r="17" spans="1:10" ht="18.75" x14ac:dyDescent="0.3">
      <c r="A17" s="2"/>
      <c r="B17" s="42" t="s">
        <v>36</v>
      </c>
      <c r="C17" s="43"/>
      <c r="D17" s="43"/>
      <c r="E17" s="43"/>
      <c r="F17" s="43"/>
      <c r="G17" s="17">
        <f>' '!T9</f>
        <v>2401</v>
      </c>
      <c r="H17" s="18" t="s">
        <v>44</v>
      </c>
      <c r="I17" s="20">
        <f>' '!U9</f>
        <v>736</v>
      </c>
      <c r="J17" s="3"/>
    </row>
    <row r="18" spans="1:10" ht="18.75" x14ac:dyDescent="0.3">
      <c r="A18" s="2"/>
      <c r="B18" s="42" t="s">
        <v>35</v>
      </c>
      <c r="C18" s="43"/>
      <c r="D18" s="43"/>
      <c r="E18" s="43"/>
      <c r="F18" s="43"/>
      <c r="G18" s="17">
        <f>' '!V9</f>
        <v>2399</v>
      </c>
      <c r="H18" s="18" t="s">
        <v>44</v>
      </c>
      <c r="I18" s="20">
        <f>' '!W9</f>
        <v>734</v>
      </c>
      <c r="J18" s="3"/>
    </row>
    <row r="19" spans="1:10" ht="18.75" x14ac:dyDescent="0.3">
      <c r="A19" s="2"/>
      <c r="B19" s="42" t="s">
        <v>41</v>
      </c>
      <c r="C19" s="43"/>
      <c r="D19" s="43"/>
      <c r="E19" s="43"/>
      <c r="F19" s="43"/>
      <c r="G19" s="89">
        <f>' '!X9</f>
        <v>6.266</v>
      </c>
      <c r="H19" s="90"/>
      <c r="I19" s="21" t="s">
        <v>42</v>
      </c>
      <c r="J19" s="3"/>
    </row>
    <row r="20" spans="1:10" ht="19.5" thickBot="1" x14ac:dyDescent="0.35">
      <c r="A20" s="2"/>
      <c r="B20" s="91" t="s">
        <v>43</v>
      </c>
      <c r="C20" s="92"/>
      <c r="D20" s="92"/>
      <c r="E20" s="92"/>
      <c r="F20" s="92"/>
      <c r="G20" s="93">
        <f>' '!Y9</f>
        <v>9.84</v>
      </c>
      <c r="H20" s="94"/>
      <c r="I20" s="22" t="s">
        <v>42</v>
      </c>
      <c r="J20" s="3"/>
    </row>
    <row r="21" spans="1:10" ht="15.75" thickBot="1" x14ac:dyDescent="0.3">
      <c r="A21" s="2"/>
      <c r="B21" s="88"/>
      <c r="C21" s="88"/>
      <c r="D21" s="88"/>
      <c r="E21" s="88"/>
      <c r="F21" s="88"/>
      <c r="G21" s="1"/>
      <c r="H21" s="1"/>
      <c r="I21" s="1"/>
      <c r="J21" s="3"/>
    </row>
    <row r="22" spans="1:10" ht="23.25" x14ac:dyDescent="0.35">
      <c r="A22" s="2"/>
      <c r="B22" s="85" t="s">
        <v>45</v>
      </c>
      <c r="C22" s="86"/>
      <c r="D22" s="86"/>
      <c r="E22" s="86"/>
      <c r="F22" s="86"/>
      <c r="G22" s="86"/>
      <c r="H22" s="86"/>
      <c r="I22" s="87"/>
      <c r="J22" s="3"/>
    </row>
    <row r="23" spans="1:10" ht="18.75" x14ac:dyDescent="0.3">
      <c r="A23" s="2"/>
      <c r="B23" s="73" t="s">
        <v>46</v>
      </c>
      <c r="C23" s="74"/>
      <c r="D23" s="74"/>
      <c r="E23" s="74"/>
      <c r="F23" s="74"/>
      <c r="G23" s="75"/>
      <c r="H23" s="75"/>
      <c r="I23" s="76"/>
      <c r="J23" s="3"/>
    </row>
    <row r="24" spans="1:10" ht="18.75" x14ac:dyDescent="0.3">
      <c r="A24" s="2"/>
      <c r="B24" s="79" t="s">
        <v>47</v>
      </c>
      <c r="C24" s="80"/>
      <c r="D24" s="80"/>
      <c r="E24" s="80"/>
      <c r="F24" s="80"/>
      <c r="G24" s="75"/>
      <c r="H24" s="75"/>
      <c r="I24" s="76"/>
      <c r="J24" s="3"/>
    </row>
    <row r="25" spans="1:10" ht="18.75" x14ac:dyDescent="0.3">
      <c r="A25" s="2"/>
      <c r="B25" s="79" t="s">
        <v>48</v>
      </c>
      <c r="C25" s="80"/>
      <c r="D25" s="80"/>
      <c r="E25" s="80"/>
      <c r="F25" s="80"/>
      <c r="G25" s="75"/>
      <c r="H25" s="75"/>
      <c r="I25" s="76"/>
      <c r="J25" s="3"/>
    </row>
    <row r="26" spans="1:10" ht="18.75" x14ac:dyDescent="0.3">
      <c r="A26" s="2"/>
      <c r="B26" s="79" t="s">
        <v>49</v>
      </c>
      <c r="C26" s="80"/>
      <c r="D26" s="80"/>
      <c r="E26" s="80"/>
      <c r="F26" s="80"/>
      <c r="G26" s="75"/>
      <c r="H26" s="75"/>
      <c r="I26" s="76"/>
      <c r="J26" s="3"/>
    </row>
    <row r="27" spans="1:10" ht="18.75" x14ac:dyDescent="0.3">
      <c r="A27" s="2"/>
      <c r="B27" s="73" t="s">
        <v>50</v>
      </c>
      <c r="C27" s="74"/>
      <c r="D27" s="74"/>
      <c r="E27" s="74"/>
      <c r="F27" s="74"/>
      <c r="G27" s="75"/>
      <c r="H27" s="75"/>
      <c r="I27" s="76"/>
      <c r="J27" s="3"/>
    </row>
    <row r="28" spans="1:10" ht="18.75" x14ac:dyDescent="0.3">
      <c r="A28" s="2"/>
      <c r="B28" s="79" t="s">
        <v>51</v>
      </c>
      <c r="C28" s="80"/>
      <c r="D28" s="80"/>
      <c r="E28" s="80"/>
      <c r="F28" s="81"/>
      <c r="G28" s="75"/>
      <c r="H28" s="75"/>
      <c r="I28" s="76"/>
      <c r="J28" s="3"/>
    </row>
    <row r="29" spans="1:10" ht="18.75" x14ac:dyDescent="0.3">
      <c r="A29" s="2"/>
      <c r="B29" s="79" t="s">
        <v>52</v>
      </c>
      <c r="C29" s="80"/>
      <c r="D29" s="80"/>
      <c r="E29" s="80"/>
      <c r="F29" s="81"/>
      <c r="G29" s="75"/>
      <c r="H29" s="75"/>
      <c r="I29" s="76"/>
      <c r="J29" s="3"/>
    </row>
    <row r="30" spans="1:10" ht="19.5" thickBot="1" x14ac:dyDescent="0.35">
      <c r="A30" s="2"/>
      <c r="B30" s="82" t="s">
        <v>53</v>
      </c>
      <c r="C30" s="83"/>
      <c r="D30" s="83"/>
      <c r="E30" s="83"/>
      <c r="F30" s="84"/>
      <c r="G30" s="77"/>
      <c r="H30" s="77"/>
      <c r="I30" s="78"/>
      <c r="J30" s="3"/>
    </row>
    <row r="31" spans="1:10" ht="19.5" thickBot="1" x14ac:dyDescent="0.35">
      <c r="A31" s="2"/>
      <c r="B31" s="19"/>
      <c r="C31" s="19"/>
      <c r="D31" s="19"/>
      <c r="E31" s="19"/>
      <c r="F31" s="19"/>
      <c r="G31" s="19"/>
      <c r="H31" s="19"/>
      <c r="I31" s="19"/>
      <c r="J31" s="3"/>
    </row>
    <row r="32" spans="1:10" ht="23.25" x14ac:dyDescent="0.35">
      <c r="A32" s="2"/>
      <c r="B32" s="85" t="s">
        <v>54</v>
      </c>
      <c r="C32" s="86"/>
      <c r="D32" s="86"/>
      <c r="E32" s="86"/>
      <c r="F32" s="86"/>
      <c r="G32" s="86"/>
      <c r="H32" s="86"/>
      <c r="I32" s="87"/>
      <c r="J32" s="3"/>
    </row>
    <row r="33" spans="1:10" ht="18.75" customHeight="1" x14ac:dyDescent="0.25">
      <c r="A33" s="2"/>
      <c r="B33" s="67"/>
      <c r="C33" s="68"/>
      <c r="D33" s="68"/>
      <c r="E33" s="68"/>
      <c r="F33" s="68"/>
      <c r="G33" s="68"/>
      <c r="H33" s="68"/>
      <c r="I33" s="69"/>
      <c r="J33" s="3"/>
    </row>
    <row r="34" spans="1:10" ht="18.75" customHeight="1" x14ac:dyDescent="0.25">
      <c r="A34" s="2"/>
      <c r="B34" s="67"/>
      <c r="C34" s="68"/>
      <c r="D34" s="68"/>
      <c r="E34" s="68"/>
      <c r="F34" s="68"/>
      <c r="G34" s="68"/>
      <c r="H34" s="68"/>
      <c r="I34" s="69"/>
      <c r="J34" s="3"/>
    </row>
    <row r="35" spans="1:10" ht="18.75" customHeight="1" x14ac:dyDescent="0.25">
      <c r="A35" s="2"/>
      <c r="B35" s="67"/>
      <c r="C35" s="68"/>
      <c r="D35" s="68"/>
      <c r="E35" s="68"/>
      <c r="F35" s="68"/>
      <c r="G35" s="68"/>
      <c r="H35" s="68"/>
      <c r="I35" s="69"/>
      <c r="J35" s="3"/>
    </row>
    <row r="36" spans="1:10" ht="18.75" customHeight="1" x14ac:dyDescent="0.25">
      <c r="A36" s="2"/>
      <c r="B36" s="67"/>
      <c r="C36" s="68"/>
      <c r="D36" s="68"/>
      <c r="E36" s="68"/>
      <c r="F36" s="68"/>
      <c r="G36" s="68"/>
      <c r="H36" s="68"/>
      <c r="I36" s="69"/>
      <c r="J36" s="3"/>
    </row>
    <row r="37" spans="1:10" ht="18.75" customHeight="1" x14ac:dyDescent="0.25">
      <c r="A37" s="2"/>
      <c r="B37" s="67"/>
      <c r="C37" s="68"/>
      <c r="D37" s="68"/>
      <c r="E37" s="68"/>
      <c r="F37" s="68"/>
      <c r="G37" s="68"/>
      <c r="H37" s="68"/>
      <c r="I37" s="69"/>
      <c r="J37" s="3"/>
    </row>
    <row r="38" spans="1:10" ht="18.75" customHeight="1" x14ac:dyDescent="0.25">
      <c r="A38" s="2"/>
      <c r="B38" s="67"/>
      <c r="C38" s="68"/>
      <c r="D38" s="68"/>
      <c r="E38" s="68"/>
      <c r="F38" s="68"/>
      <c r="G38" s="68"/>
      <c r="H38" s="68"/>
      <c r="I38" s="69"/>
      <c r="J38" s="3"/>
    </row>
    <row r="39" spans="1:10" ht="18.75" customHeight="1" x14ac:dyDescent="0.25">
      <c r="A39" s="2"/>
      <c r="B39" s="67"/>
      <c r="C39" s="68"/>
      <c r="D39" s="68"/>
      <c r="E39" s="68"/>
      <c r="F39" s="68"/>
      <c r="G39" s="68"/>
      <c r="H39" s="68"/>
      <c r="I39" s="69"/>
      <c r="J39" s="3"/>
    </row>
    <row r="40" spans="1:10" ht="18.75" customHeight="1" x14ac:dyDescent="0.25">
      <c r="A40" s="2"/>
      <c r="B40" s="67"/>
      <c r="C40" s="68"/>
      <c r="D40" s="68"/>
      <c r="E40" s="68"/>
      <c r="F40" s="68"/>
      <c r="G40" s="68"/>
      <c r="H40" s="68"/>
      <c r="I40" s="69"/>
      <c r="J40" s="3"/>
    </row>
    <row r="41" spans="1:10" ht="18.75" customHeight="1" x14ac:dyDescent="0.25">
      <c r="A41" s="2"/>
      <c r="B41" s="67"/>
      <c r="C41" s="68"/>
      <c r="D41" s="68"/>
      <c r="E41" s="68"/>
      <c r="F41" s="68"/>
      <c r="G41" s="68"/>
      <c r="H41" s="68"/>
      <c r="I41" s="69"/>
      <c r="J41" s="3"/>
    </row>
    <row r="42" spans="1:10" ht="18.75" customHeight="1" x14ac:dyDescent="0.25">
      <c r="A42" s="2"/>
      <c r="B42" s="67"/>
      <c r="C42" s="68"/>
      <c r="D42" s="68"/>
      <c r="E42" s="68"/>
      <c r="F42" s="68"/>
      <c r="G42" s="68"/>
      <c r="H42" s="68"/>
      <c r="I42" s="69"/>
      <c r="J42" s="3"/>
    </row>
    <row r="43" spans="1:10" ht="18.75" customHeight="1" thickBot="1" x14ac:dyDescent="0.3">
      <c r="A43" s="2"/>
      <c r="B43" s="70"/>
      <c r="C43" s="71"/>
      <c r="D43" s="71"/>
      <c r="E43" s="71"/>
      <c r="F43" s="71"/>
      <c r="G43" s="71"/>
      <c r="H43" s="71"/>
      <c r="I43" s="72"/>
      <c r="J43" s="3"/>
    </row>
    <row r="44" spans="1:10" ht="19.5" thickBot="1" x14ac:dyDescent="0.35">
      <c r="A44" s="4"/>
      <c r="B44" s="23"/>
      <c r="C44" s="23"/>
      <c r="D44" s="23"/>
      <c r="E44" s="23"/>
      <c r="F44" s="23"/>
      <c r="G44" s="23"/>
      <c r="H44" s="23"/>
      <c r="I44" s="23"/>
      <c r="J44" s="6"/>
    </row>
    <row r="45" spans="1:10" ht="18.75" x14ac:dyDescent="0.3">
      <c r="A45" s="1"/>
      <c r="B45" s="19"/>
      <c r="C45" s="19"/>
      <c r="D45" s="19"/>
      <c r="E45" s="19"/>
      <c r="F45" s="19"/>
      <c r="G45" s="19"/>
      <c r="H45" s="19"/>
      <c r="I45" s="19"/>
      <c r="J45" s="1"/>
    </row>
    <row r="46" spans="1:10" ht="18.75" x14ac:dyDescent="0.3">
      <c r="A46" s="1"/>
      <c r="B46" s="19"/>
      <c r="C46" s="19"/>
      <c r="D46" s="19"/>
      <c r="E46" s="19"/>
      <c r="F46" s="19"/>
      <c r="G46" s="19"/>
      <c r="H46" s="19"/>
      <c r="I46" s="19"/>
      <c r="J46" s="1"/>
    </row>
    <row r="47" spans="1:10" ht="18.75" x14ac:dyDescent="0.3">
      <c r="A47" s="1"/>
      <c r="B47" s="19"/>
      <c r="C47" s="19"/>
      <c r="D47" s="19"/>
      <c r="E47" s="19"/>
      <c r="F47" s="19"/>
      <c r="G47" s="19"/>
      <c r="H47" s="19"/>
      <c r="I47" s="19"/>
      <c r="J47" s="1"/>
    </row>
    <row r="48" spans="1:10" ht="18.75" x14ac:dyDescent="0.3">
      <c r="A48" s="1"/>
      <c r="B48" s="19"/>
      <c r="C48" s="19"/>
      <c r="D48" s="19"/>
      <c r="E48" s="19"/>
      <c r="F48" s="19"/>
      <c r="G48" s="19"/>
      <c r="H48" s="19"/>
      <c r="I48" s="19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EAB3" sheet="1" objects="1" scenarios="1" selectLockedCells="1"/>
  <mergeCells count="27">
    <mergeCell ref="B16:F16"/>
    <mergeCell ref="G16:I16"/>
    <mergeCell ref="B7:I7"/>
    <mergeCell ref="B8:I13"/>
    <mergeCell ref="B14:F14"/>
    <mergeCell ref="B15:F15"/>
    <mergeCell ref="G15:I15"/>
    <mergeCell ref="B17:F17"/>
    <mergeCell ref="B18:F18"/>
    <mergeCell ref="B19:F19"/>
    <mergeCell ref="G19:H19"/>
    <mergeCell ref="B20:F20"/>
    <mergeCell ref="G20:H20"/>
    <mergeCell ref="B21:F21"/>
    <mergeCell ref="B22:I22"/>
    <mergeCell ref="B23:F23"/>
    <mergeCell ref="G23:I26"/>
    <mergeCell ref="B24:F24"/>
    <mergeCell ref="B25:F25"/>
    <mergeCell ref="B26:F26"/>
    <mergeCell ref="B33:I43"/>
    <mergeCell ref="B27:F27"/>
    <mergeCell ref="G27:I30"/>
    <mergeCell ref="B28:F28"/>
    <mergeCell ref="B29:F29"/>
    <mergeCell ref="B30:F30"/>
    <mergeCell ref="B32:I32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Y21"/>
  <sheetViews>
    <sheetView showGridLines="0" topLeftCell="I1" workbookViewId="0">
      <selection activeCell="O22" sqref="O22"/>
    </sheetView>
  </sheetViews>
  <sheetFormatPr defaultRowHeight="15" x14ac:dyDescent="0.25"/>
  <cols>
    <col min="1" max="3" width="9.140625" style="8"/>
    <col min="4" max="4" width="32.140625" style="8" customWidth="1"/>
    <col min="5" max="8" width="9.140625" style="8"/>
    <col min="9" max="9" width="21.28515625" style="8" customWidth="1"/>
    <col min="10" max="10" width="22.5703125" style="8" hidden="1" customWidth="1"/>
    <col min="11" max="11" width="12.7109375" style="8" hidden="1" customWidth="1"/>
    <col min="12" max="12" width="10.5703125" style="8" hidden="1" customWidth="1"/>
    <col min="13" max="13" width="11.5703125" style="8" hidden="1" customWidth="1"/>
    <col min="14" max="14" width="13.7109375" style="8" hidden="1" customWidth="1"/>
    <col min="15" max="15" width="15" style="8" hidden="1" customWidth="1"/>
    <col min="16" max="16" width="3.140625" style="8" hidden="1" customWidth="1"/>
    <col min="17" max="17" width="14.42578125" style="8" hidden="1" customWidth="1"/>
    <col min="18" max="18" width="14.28515625" style="8" hidden="1" customWidth="1"/>
    <col min="19" max="19" width="24.28515625" style="8" hidden="1" customWidth="1"/>
    <col min="20" max="20" width="13.42578125" style="8" hidden="1" customWidth="1"/>
    <col min="21" max="21" width="14.42578125" style="8" hidden="1" customWidth="1"/>
    <col min="22" max="22" width="15.42578125" style="8" hidden="1" customWidth="1"/>
    <col min="23" max="23" width="16.85546875" style="8" hidden="1" customWidth="1"/>
    <col min="24" max="24" width="12.7109375" style="8" hidden="1" customWidth="1"/>
    <col min="25" max="25" width="15.28515625" style="8" hidden="1" customWidth="1"/>
    <col min="26" max="28" width="22.5703125" style="8" customWidth="1"/>
    <col min="29" max="16384" width="9.140625" style="8"/>
  </cols>
  <sheetData>
    <row r="1" spans="4:25" x14ac:dyDescent="0.25"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4:25" x14ac:dyDescent="0.25">
      <c r="J2" s="25"/>
      <c r="K2" s="25" t="s">
        <v>13</v>
      </c>
      <c r="L2" s="25" t="s">
        <v>14</v>
      </c>
      <c r="M2" s="25" t="s">
        <v>15</v>
      </c>
      <c r="N2" s="25" t="s">
        <v>16</v>
      </c>
      <c r="O2" s="25" t="s">
        <v>17</v>
      </c>
      <c r="P2" s="26"/>
      <c r="Q2" s="25" t="s">
        <v>22</v>
      </c>
      <c r="R2" s="25" t="s">
        <v>23</v>
      </c>
      <c r="S2" s="25" t="s">
        <v>24</v>
      </c>
      <c r="T2" s="25" t="s">
        <v>25</v>
      </c>
      <c r="U2" s="25" t="s">
        <v>26</v>
      </c>
      <c r="V2" s="25" t="s">
        <v>27</v>
      </c>
      <c r="W2" s="27" t="s">
        <v>28</v>
      </c>
      <c r="X2" s="28" t="s">
        <v>39</v>
      </c>
      <c r="Y2" s="28" t="s">
        <v>40</v>
      </c>
    </row>
    <row r="3" spans="4:25" x14ac:dyDescent="0.25">
      <c r="D3" s="8" t="s">
        <v>1</v>
      </c>
      <c r="E3" s="8">
        <f>Старт!H8</f>
        <v>2500</v>
      </c>
      <c r="J3" s="25" t="s">
        <v>6</v>
      </c>
      <c r="K3" s="25">
        <v>27</v>
      </c>
      <c r="L3" s="25">
        <v>51</v>
      </c>
      <c r="M3" s="25">
        <v>40</v>
      </c>
      <c r="N3" s="25">
        <v>36</v>
      </c>
      <c r="O3" s="25">
        <v>59</v>
      </c>
      <c r="P3" s="26"/>
      <c r="Q3" s="29">
        <f>$E$3-M3</f>
        <v>2460</v>
      </c>
      <c r="R3" s="30">
        <f>($E$4+K3*$E$6-Старт!$H$13*2*$K$14*($E$5-$E$6))/$E$5</f>
        <v>758.5</v>
      </c>
      <c r="S3" s="30">
        <f>R3-L3</f>
        <v>707.5</v>
      </c>
      <c r="T3" s="29">
        <f>Q3-O3</f>
        <v>2401</v>
      </c>
      <c r="U3" s="30">
        <f>R3-N3</f>
        <v>722.5</v>
      </c>
      <c r="V3" s="29">
        <f>T3-2*$K$11</f>
        <v>2399</v>
      </c>
      <c r="W3" s="31">
        <f>U3-2*$K$11</f>
        <v>720.5</v>
      </c>
      <c r="X3" s="32">
        <f>(V3+W3)*2*Старт!$H$12/1000</f>
        <v>6.2389999999999999</v>
      </c>
      <c r="Y3" s="32">
        <f>Q3*2*Старт!$H$10*Старт!$H$13/1000</f>
        <v>9.84</v>
      </c>
    </row>
    <row r="4" spans="4:25" x14ac:dyDescent="0.25">
      <c r="D4" s="8" t="s">
        <v>2</v>
      </c>
      <c r="E4" s="8">
        <f>Старт!H9</f>
        <v>1500</v>
      </c>
      <c r="J4" s="29" t="s">
        <v>7</v>
      </c>
      <c r="K4" s="29">
        <v>31</v>
      </c>
      <c r="L4" s="29">
        <v>61</v>
      </c>
      <c r="M4" s="29">
        <v>40</v>
      </c>
      <c r="N4" s="29">
        <v>48</v>
      </c>
      <c r="O4" s="29">
        <v>59</v>
      </c>
      <c r="P4" s="34"/>
      <c r="Q4" s="29">
        <f t="shared" ref="Q4:Q9" si="0">$E$3-M4</f>
        <v>2460</v>
      </c>
      <c r="R4" s="30">
        <f>($E$4+K4*$E$6-Старт!$H$13*2*$K$14*($E$5-$E$6))/$E$5</f>
        <v>760.5</v>
      </c>
      <c r="S4" s="30">
        <f t="shared" ref="S4:S9" si="1">R4-L4</f>
        <v>699.5</v>
      </c>
      <c r="T4" s="29">
        <f t="shared" ref="T4:T9" si="2">Q4-O4</f>
        <v>2401</v>
      </c>
      <c r="U4" s="30">
        <f t="shared" ref="U4:U9" si="3">R4-N4</f>
        <v>712.5</v>
      </c>
      <c r="V4" s="29">
        <f t="shared" ref="V4:V9" si="4">T4-2*$K$11</f>
        <v>2399</v>
      </c>
      <c r="W4" s="31">
        <f t="shared" ref="W4:W9" si="5">U4-2*$K$11</f>
        <v>710.5</v>
      </c>
      <c r="X4" s="32">
        <f>(V4+W4)*2*Старт!$H$12/1000</f>
        <v>6.2190000000000003</v>
      </c>
      <c r="Y4" s="32">
        <f>Q4*2*Старт!$H$10*Старт!$H$13/1000</f>
        <v>9.84</v>
      </c>
    </row>
    <row r="5" spans="4:25" x14ac:dyDescent="0.25">
      <c r="D5" s="8" t="s">
        <v>3</v>
      </c>
      <c r="E5" s="8">
        <f>Старт!H10</f>
        <v>2</v>
      </c>
      <c r="J5" s="29" t="s">
        <v>9</v>
      </c>
      <c r="K5" s="29">
        <v>34</v>
      </c>
      <c r="L5" s="29">
        <v>50</v>
      </c>
      <c r="M5" s="29">
        <v>40</v>
      </c>
      <c r="N5" s="29">
        <v>35</v>
      </c>
      <c r="O5" s="29">
        <v>59</v>
      </c>
      <c r="P5" s="34"/>
      <c r="Q5" s="29">
        <f t="shared" si="0"/>
        <v>2460</v>
      </c>
      <c r="R5" s="30">
        <f>($E$4+K5*$E$6-Старт!$H$13*2*$K$14*($E$5-$E$6))/$E$5</f>
        <v>762</v>
      </c>
      <c r="S5" s="30">
        <f t="shared" si="1"/>
        <v>712</v>
      </c>
      <c r="T5" s="29">
        <f t="shared" si="2"/>
        <v>2401</v>
      </c>
      <c r="U5" s="30">
        <f t="shared" si="3"/>
        <v>727</v>
      </c>
      <c r="V5" s="29">
        <f t="shared" si="4"/>
        <v>2399</v>
      </c>
      <c r="W5" s="31">
        <f t="shared" si="5"/>
        <v>725</v>
      </c>
      <c r="X5" s="32">
        <f>(V5+W5)*2*Старт!$H$12/1000</f>
        <v>6.2480000000000002</v>
      </c>
      <c r="Y5" s="32">
        <f>Q5*2*Старт!$H$10*Старт!$H$13/1000</f>
        <v>9.84</v>
      </c>
    </row>
    <row r="6" spans="4:25" x14ac:dyDescent="0.25">
      <c r="D6" s="8" t="s">
        <v>4</v>
      </c>
      <c r="E6" s="8">
        <f>Старт!H11</f>
        <v>1</v>
      </c>
      <c r="J6" s="29" t="s">
        <v>8</v>
      </c>
      <c r="K6" s="29">
        <v>40</v>
      </c>
      <c r="L6" s="29">
        <v>50</v>
      </c>
      <c r="M6" s="29">
        <v>40</v>
      </c>
      <c r="N6" s="29">
        <v>34</v>
      </c>
      <c r="O6" s="29">
        <v>59</v>
      </c>
      <c r="P6" s="34"/>
      <c r="Q6" s="29">
        <f t="shared" si="0"/>
        <v>2460</v>
      </c>
      <c r="R6" s="30">
        <f>($E$4+K6*$E$6-Старт!$H$13*2*$K$14*($E$5-$E$6))/$E$5</f>
        <v>765</v>
      </c>
      <c r="S6" s="30">
        <f t="shared" si="1"/>
        <v>715</v>
      </c>
      <c r="T6" s="29">
        <f t="shared" si="2"/>
        <v>2401</v>
      </c>
      <c r="U6" s="30">
        <f t="shared" si="3"/>
        <v>731</v>
      </c>
      <c r="V6" s="29">
        <f t="shared" si="4"/>
        <v>2399</v>
      </c>
      <c r="W6" s="31">
        <f t="shared" si="5"/>
        <v>729</v>
      </c>
      <c r="X6" s="32">
        <f>(V6+W6)*2*Старт!$H$12/1000</f>
        <v>6.2560000000000002</v>
      </c>
      <c r="Y6" s="32">
        <f>Q6*2*Старт!$H$10*Старт!$H$13/1000</f>
        <v>9.84</v>
      </c>
    </row>
    <row r="7" spans="4:25" x14ac:dyDescent="0.25">
      <c r="J7" s="29" t="s">
        <v>10</v>
      </c>
      <c r="K7" s="29">
        <v>50</v>
      </c>
      <c r="L7" s="29">
        <v>99</v>
      </c>
      <c r="M7" s="29">
        <v>40</v>
      </c>
      <c r="N7" s="29">
        <v>83</v>
      </c>
      <c r="O7" s="29">
        <v>59</v>
      </c>
      <c r="P7" s="34"/>
      <c r="Q7" s="29">
        <f t="shared" si="0"/>
        <v>2460</v>
      </c>
      <c r="R7" s="30">
        <f>($E$4+K7*$E$6-Старт!$H$13*2*$K$14*($E$5-$E$6))/$E$5</f>
        <v>770</v>
      </c>
      <c r="S7" s="30">
        <f t="shared" si="1"/>
        <v>671</v>
      </c>
      <c r="T7" s="29">
        <f t="shared" si="2"/>
        <v>2401</v>
      </c>
      <c r="U7" s="30">
        <f t="shared" si="3"/>
        <v>687</v>
      </c>
      <c r="V7" s="29">
        <f t="shared" si="4"/>
        <v>2399</v>
      </c>
      <c r="W7" s="31">
        <f t="shared" si="5"/>
        <v>685</v>
      </c>
      <c r="X7" s="32">
        <f>(V7+W7)*2*Старт!$H$12/1000</f>
        <v>6.1680000000000001</v>
      </c>
      <c r="Y7" s="32">
        <f>Q7*2*Старт!$H$10*Старт!$H$13/1000</f>
        <v>9.84</v>
      </c>
    </row>
    <row r="8" spans="4:25" x14ac:dyDescent="0.25">
      <c r="D8" s="8" t="s">
        <v>5</v>
      </c>
      <c r="J8" s="29" t="s">
        <v>11</v>
      </c>
      <c r="K8" s="29">
        <v>39</v>
      </c>
      <c r="L8" s="29">
        <v>76</v>
      </c>
      <c r="M8" s="29">
        <v>40</v>
      </c>
      <c r="N8" s="29">
        <v>63</v>
      </c>
      <c r="O8" s="29">
        <v>59</v>
      </c>
      <c r="P8" s="34"/>
      <c r="Q8" s="29">
        <f t="shared" si="0"/>
        <v>2460</v>
      </c>
      <c r="R8" s="30">
        <f>($E$4+K8*$E$6-Старт!$H$13*2*$K$14*($E$5-$E$6))/$E$5</f>
        <v>764.5</v>
      </c>
      <c r="S8" s="30">
        <f t="shared" si="1"/>
        <v>688.5</v>
      </c>
      <c r="T8" s="29">
        <f t="shared" si="2"/>
        <v>2401</v>
      </c>
      <c r="U8" s="30">
        <f t="shared" si="3"/>
        <v>701.5</v>
      </c>
      <c r="V8" s="29">
        <f t="shared" si="4"/>
        <v>2399</v>
      </c>
      <c r="W8" s="31">
        <f t="shared" si="5"/>
        <v>699.5</v>
      </c>
      <c r="X8" s="32">
        <f>(V8+W8)*2*Старт!$H$12/1000</f>
        <v>6.1970000000000001</v>
      </c>
      <c r="Y8" s="32">
        <f>Q8*2*Старт!$H$10*Старт!$H$13/1000</f>
        <v>9.84</v>
      </c>
    </row>
    <row r="9" spans="4:25" x14ac:dyDescent="0.25">
      <c r="J9" s="29" t="s">
        <v>12</v>
      </c>
      <c r="K9" s="29">
        <v>16</v>
      </c>
      <c r="L9" s="29">
        <v>31</v>
      </c>
      <c r="M9" s="29">
        <v>40</v>
      </c>
      <c r="N9" s="29">
        <v>17</v>
      </c>
      <c r="O9" s="29">
        <v>59</v>
      </c>
      <c r="P9" s="34"/>
      <c r="Q9" s="29">
        <f t="shared" si="0"/>
        <v>2460</v>
      </c>
      <c r="R9" s="30">
        <f>($E$4+K9*$E$6-Старт!$H$13*2*$K$14*($E$5-$E$6))/$E$5</f>
        <v>753</v>
      </c>
      <c r="S9" s="30">
        <f t="shared" si="1"/>
        <v>722</v>
      </c>
      <c r="T9" s="29">
        <f t="shared" si="2"/>
        <v>2401</v>
      </c>
      <c r="U9" s="30">
        <f t="shared" si="3"/>
        <v>736</v>
      </c>
      <c r="V9" s="29">
        <f t="shared" si="4"/>
        <v>2399</v>
      </c>
      <c r="W9" s="31">
        <f t="shared" si="5"/>
        <v>734</v>
      </c>
      <c r="X9" s="32">
        <f>(V9+W9)*2*Старт!$H$12/1000</f>
        <v>6.266</v>
      </c>
      <c r="Y9" s="32">
        <f>Q9*2*Старт!$H$10*Старт!$H$13/1000</f>
        <v>9.84</v>
      </c>
    </row>
    <row r="10" spans="4:25" x14ac:dyDescent="0.25"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4:25" x14ac:dyDescent="0.25">
      <c r="J11" s="29" t="s">
        <v>18</v>
      </c>
      <c r="K11" s="29">
        <v>1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4:25" x14ac:dyDescent="0.25">
      <c r="J12" s="25" t="s">
        <v>19</v>
      </c>
      <c r="K12" s="25">
        <v>1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4:25" x14ac:dyDescent="0.25">
      <c r="J13" s="25" t="s">
        <v>20</v>
      </c>
      <c r="K13" s="25">
        <v>7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4:25" x14ac:dyDescent="0.25">
      <c r="J14" s="25" t="s">
        <v>21</v>
      </c>
      <c r="K14" s="25">
        <v>5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4:25" x14ac:dyDescent="0.25"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4:25" x14ac:dyDescent="0.25"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0:25" ht="21" x14ac:dyDescent="0.35">
      <c r="J17" s="26"/>
      <c r="K17" s="33">
        <v>1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0:25" ht="21" x14ac:dyDescent="0.35">
      <c r="J18" s="26"/>
      <c r="K18" s="33">
        <v>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0:25" x14ac:dyDescent="0.25"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0:25" x14ac:dyDescent="0.25"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0:25" x14ac:dyDescent="0.25"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</sheetData>
  <sheetProtection password="EAB3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Старт</vt:lpstr>
      <vt:lpstr>Открытый</vt:lpstr>
      <vt:lpstr>Закрытый</vt:lpstr>
      <vt:lpstr>Открытый широкий</vt:lpstr>
      <vt:lpstr>Открытый с вставкой</vt:lpstr>
      <vt:lpstr>П-образный</vt:lpstr>
      <vt:lpstr>Н-образный</vt:lpstr>
      <vt:lpstr>Grazia</vt:lpstr>
      <vt:lpstr> </vt:lpstr>
      <vt:lpstr>Старт!шлегель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Osin</dc:creator>
  <cp:lastModifiedBy>Loboda Alexandr</cp:lastModifiedBy>
  <cp:lastPrinted>2018-12-18T17:14:26Z</cp:lastPrinted>
  <dcterms:created xsi:type="dcterms:W3CDTF">2018-12-15T10:17:46Z</dcterms:created>
  <dcterms:modified xsi:type="dcterms:W3CDTF">2018-12-19T07:12:58Z</dcterms:modified>
</cp:coreProperties>
</file>